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19440" windowHeight="5625" tabRatio="710"/>
  </bookViews>
  <sheets>
    <sheet name="Reporte1" sheetId="5" r:id="rId1"/>
    <sheet name="Reporte2" sheetId="1" state="hidden" r:id="rId2"/>
    <sheet name="Reporte3" sheetId="4" state="hidden" r:id="rId3"/>
    <sheet name="Hoja2" sheetId="7" r:id="rId4"/>
  </sheets>
  <definedNames>
    <definedName name="_xlnm.Print_Area" localSheetId="0">Reporte1!$A$1:$U$60</definedName>
  </definedNames>
  <calcPr calcId="145621"/>
</workbook>
</file>

<file path=xl/calcChain.xml><?xml version="1.0" encoding="utf-8"?>
<calcChain xmlns="http://schemas.openxmlformats.org/spreadsheetml/2006/main">
  <c r="F43" i="5" l="1"/>
  <c r="F44" i="5"/>
  <c r="F45" i="5"/>
  <c r="F42" i="5"/>
  <c r="K55" i="5"/>
  <c r="L55" i="5"/>
  <c r="K56" i="5"/>
  <c r="L56" i="5"/>
  <c r="K57" i="5"/>
  <c r="L57" i="5"/>
  <c r="K59" i="5"/>
  <c r="L59" i="5"/>
  <c r="K60" i="5"/>
  <c r="L60" i="5"/>
  <c r="L54" i="5"/>
  <c r="L58" i="5" s="1"/>
  <c r="K54" i="5"/>
  <c r="K58" i="5" s="1"/>
  <c r="H58" i="5"/>
  <c r="I58" i="5"/>
  <c r="J58" i="5"/>
  <c r="G58" i="5"/>
  <c r="F58" i="5"/>
  <c r="E58" i="5"/>
  <c r="Q15" i="5"/>
  <c r="P15" i="5"/>
  <c r="F28" i="5"/>
  <c r="G28" i="5"/>
  <c r="F29" i="5"/>
  <c r="G29" i="5"/>
  <c r="F30" i="5"/>
  <c r="G30" i="5"/>
  <c r="G27" i="5"/>
  <c r="F2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31" i="5"/>
  <c r="G31" i="5"/>
  <c r="F32" i="5"/>
  <c r="G32" i="5"/>
  <c r="F33" i="5"/>
  <c r="G33" i="5"/>
  <c r="F34" i="5"/>
  <c r="G34" i="5"/>
  <c r="F35" i="5"/>
  <c r="G35" i="5"/>
  <c r="F36" i="5"/>
  <c r="G36" i="5"/>
  <c r="G17" i="5"/>
  <c r="F17" i="5"/>
  <c r="O15" i="5"/>
  <c r="O16" i="5"/>
  <c r="N16" i="5"/>
  <c r="N15" i="5"/>
  <c r="I15" i="5"/>
  <c r="J15" i="5"/>
  <c r="K15" i="5"/>
  <c r="L15" i="5"/>
  <c r="M15" i="5"/>
  <c r="I16" i="5"/>
  <c r="J16" i="5"/>
  <c r="K16" i="5"/>
  <c r="L16" i="5"/>
  <c r="M16" i="5"/>
  <c r="H16" i="5"/>
  <c r="H15" i="5"/>
  <c r="G64" i="4"/>
  <c r="G73" i="4"/>
  <c r="G76" i="4"/>
  <c r="G79" i="4"/>
  <c r="G70" i="4"/>
  <c r="G67" i="4"/>
  <c r="G61" i="4"/>
  <c r="G58" i="4"/>
  <c r="G55" i="4"/>
  <c r="G15" i="5" l="1"/>
  <c r="G16" i="5"/>
  <c r="F16" i="5"/>
  <c r="F15" i="5"/>
</calcChain>
</file>

<file path=xl/comments1.xml><?xml version="1.0" encoding="utf-8"?>
<comments xmlns="http://schemas.openxmlformats.org/spreadsheetml/2006/main">
  <authors>
    <author>PATRICIA JEANETTE VASQUEZ REYES</author>
    <author>Patricia J. Vásquez Reyes</author>
  </authors>
  <commentList>
    <comment ref="C59" authorId="0">
      <text>
        <r>
          <rPr>
            <b/>
            <sz val="8"/>
            <color indexed="81"/>
            <rFont val="Tahoma"/>
            <family val="2"/>
          </rPr>
          <t>PATRICIA JEANETTE VASQUEZ REYES:</t>
        </r>
        <r>
          <rPr>
            <sz val="8"/>
            <color indexed="81"/>
            <rFont val="Tahoma"/>
            <family val="2"/>
          </rPr>
          <t xml:space="preserve">
CONTAR SOLO TAMIZAJES REALIZADOS EN LOS SERVICIOS DE PF</t>
        </r>
      </text>
    </comment>
    <comment ref="C60" authorId="0">
      <text>
        <r>
          <rPr>
            <b/>
            <sz val="8"/>
            <color indexed="81"/>
            <rFont val="Tahoma"/>
            <family val="2"/>
          </rPr>
          <t>PATRICIA JEANETTE VASQUEZ REYES:</t>
        </r>
        <r>
          <rPr>
            <sz val="8"/>
            <color indexed="81"/>
            <rFont val="Tahoma"/>
            <family val="2"/>
          </rPr>
          <t xml:space="preserve">
CONTAR SOLO TAMIZAJES REALIZADOS EN LOS SERVICIOS DE PF</t>
        </r>
      </text>
    </comment>
    <comment ref="C62" authorId="1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ESTAS PACIENTES NO INCLUYE GESTANTES CODIGO Z359</t>
        </r>
      </text>
    </comment>
  </commentList>
</comments>
</file>

<file path=xl/comments2.xml><?xml version="1.0" encoding="utf-8"?>
<comments xmlns="http://schemas.openxmlformats.org/spreadsheetml/2006/main">
  <authors>
    <author>Patricia J. Vásquez Reyes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U161 MARCAR CON UNA "X"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58300 MARCAR CON UNA "X" EL CAMPO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Z305 MARCAR CON UNA "X" EL CAMPO</t>
        </r>
      </text>
    </comment>
    <comment ref="L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Z3003 MARCAR CON UNA "X" EL CAMPO</t>
        </r>
      </text>
    </comment>
    <comment ref="N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Z3043 MARCAR CON UNA "X" EL CAMPO</t>
        </r>
      </text>
    </comment>
    <comment ref="P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Z30052 MARCAR CON UNA "X" EL CAMPO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Z30452 MARCAR CON UNA "X" EL CAMPO</t>
        </r>
      </text>
    </comment>
    <comment ref="T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Z30051 MARCAR CON UNA "X" EL CAMPO</t>
        </r>
      </text>
    </comment>
    <comment ref="V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Z30451 MARCAR CON UNA "X" EL CAMPO</t>
        </r>
      </text>
    </comment>
    <comment ref="X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Z3008 MARCAR CON UNA "X" EL CAMPO</t>
        </r>
      </text>
    </comment>
    <comment ref="Z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Z3048 MARCAR CON UNA "X" EL CAMPO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Z3009 MARCAR CON UNA "X" EL CAMPO</t>
        </r>
      </text>
    </comment>
    <comment ref="AD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Z3049 MARCAR CON UNA "X" EL CAMPO</t>
        </r>
      </text>
    </comment>
    <comment ref="AL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Z30093 MARCAR CON UNA "B" EL CAMPO
SI CODIGO = Z30092 MARCAR CON UNA "R" EL CAMPO
SI CODIGO = Z30094 MARCAR CON UNA "DF" EL CAMPO</t>
        </r>
      </text>
    </comment>
    <comment ref="AM16" authorId="0">
      <text>
        <r>
          <rPr>
            <b/>
            <sz val="8"/>
            <color indexed="81"/>
            <rFont val="Tahoma"/>
            <family val="2"/>
          </rPr>
          <t>Patricia J. Vásquez Reyes:</t>
        </r>
        <r>
          <rPr>
            <sz val="8"/>
            <color indexed="81"/>
            <rFont val="Tahoma"/>
            <family val="2"/>
          </rPr>
          <t xml:space="preserve">
SI CODIGO = Z30493 MARCAR CON UNA "B" EL CAMPO
SI CODIGO = Z30492 MARCAR CON UNA "R" EL CAMPO
SI CODIGO = Z30494 MARCAR CON UNA "DF" EL CAMPO</t>
        </r>
      </text>
    </comment>
  </commentList>
</comments>
</file>

<file path=xl/comments3.xml><?xml version="1.0" encoding="utf-8"?>
<comments xmlns="http://schemas.openxmlformats.org/spreadsheetml/2006/main">
  <authors>
    <author>DORIS VALDEZ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los codigos Z3003, Z3043
 y en el campo labconf: </t>
        </r>
        <r>
          <rPr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Z3043
 y en el campo labconf: </t>
        </r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Z3043
 y en el campo labconf: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Z3043
 y en el campo labconf: </t>
        </r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codigos Z30052, Z30452
 y en el campo labconf: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Z30452
 y en el campo labconf: </t>
        </r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Z30452
 y en el campo labconf: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Z30452
 y en el campo labconf: </t>
        </r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codigos Z3008, Z3048
 y en el campo labconf: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 Z3048
 y en el campo labconf: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 Z3048
 y en el campo labconf: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el codigo  Z3048
 y en el campo labconf: </t>
        </r>
        <r>
          <rPr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Leer del campo sexo: F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Leer del campo sexo: </t>
        </r>
        <r>
          <rPr>
            <b/>
            <sz val="8"/>
            <color indexed="81"/>
            <rFont val="Tahoma"/>
            <family val="2"/>
          </rPr>
          <t>M</t>
        </r>
      </text>
    </comment>
    <comment ref="C39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en el campo labconf: </t>
        </r>
        <r>
          <rPr>
            <b/>
            <sz val="8"/>
            <color indexed="81"/>
            <rFont val="Tahoma"/>
            <family val="2"/>
          </rPr>
          <t>VIF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considerar en el campo labconf: </t>
        </r>
        <r>
          <rPr>
            <b/>
            <sz val="8"/>
            <color indexed="81"/>
            <rFont val="Tahoma"/>
            <family val="2"/>
          </rPr>
          <t>VSX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DORIS VALDEZ:</t>
        </r>
        <r>
          <rPr>
            <sz val="8"/>
            <color indexed="81"/>
            <rFont val="Tahoma"/>
            <family val="2"/>
          </rPr>
          <t xml:space="preserve">
Leer en el campo labconf: 1
Cruzar con el código:Z309</t>
        </r>
      </text>
    </comment>
  </commentList>
</comments>
</file>

<file path=xl/sharedStrings.xml><?xml version="1.0" encoding="utf-8"?>
<sst xmlns="http://schemas.openxmlformats.org/spreadsheetml/2006/main" count="535" uniqueCount="275">
  <si>
    <t>No.</t>
  </si>
  <si>
    <t>DIU</t>
  </si>
  <si>
    <t>LIGADURA</t>
  </si>
  <si>
    <t>VASECTOMIA</t>
  </si>
  <si>
    <t>FICHA /</t>
  </si>
  <si>
    <t>AQV</t>
  </si>
  <si>
    <t>H.C.</t>
  </si>
  <si>
    <t>N</t>
  </si>
  <si>
    <t>C</t>
  </si>
  <si>
    <t xml:space="preserve">A </t>
  </si>
  <si>
    <t>I</t>
  </si>
  <si>
    <t>A</t>
  </si>
  <si>
    <t xml:space="preserve">  I</t>
  </si>
  <si>
    <t>(*)</t>
  </si>
  <si>
    <t>B:    BILLING</t>
  </si>
  <si>
    <t>Nº</t>
  </si>
  <si>
    <t>R:    RITMO</t>
  </si>
  <si>
    <t>CONDON</t>
  </si>
  <si>
    <t>DF:  DÍAS FIJOS</t>
  </si>
  <si>
    <t>ABSTINENCIA PERIODICA</t>
  </si>
  <si>
    <t>EMBARAZO POR FALLA DE MÉTODO</t>
  </si>
  <si>
    <t>TAMIZAJE POR VBG</t>
  </si>
  <si>
    <t xml:space="preserve">ORIENTACIÓN </t>
  </si>
  <si>
    <t xml:space="preserve">CONSEJERIA </t>
  </si>
  <si>
    <t>NO REACTIVA</t>
  </si>
  <si>
    <t>REACTIVA</t>
  </si>
  <si>
    <t>HORMONAL</t>
  </si>
  <si>
    <t>BARRERA</t>
  </si>
  <si>
    <t>MELA</t>
  </si>
  <si>
    <t>TOTAL</t>
  </si>
  <si>
    <t>BILLINGS</t>
  </si>
  <si>
    <t>RITMO</t>
  </si>
  <si>
    <t>Total</t>
  </si>
  <si>
    <t>F</t>
  </si>
  <si>
    <t>M</t>
  </si>
  <si>
    <t>GENERAL</t>
  </si>
  <si>
    <t>TAMIZAJE DE VBG</t>
  </si>
  <si>
    <t>ORIENTACIÓN/CONSEJERÍA PRE-TEST</t>
  </si>
  <si>
    <t>ORIENTACIÓN/CONSEJERÍA POST-TEST</t>
  </si>
  <si>
    <t>TAMIZAJE PR -  VIH</t>
  </si>
  <si>
    <t>SESIÓN EDUCATIVA</t>
  </si>
  <si>
    <t>Sesión Educativa</t>
  </si>
  <si>
    <t>GENERAL P.F.</t>
  </si>
  <si>
    <t>ORIENTACIÓN/ CONSEJERÍA</t>
  </si>
  <si>
    <t>B -  R - DF</t>
  </si>
  <si>
    <t>USUARIA CAPTADA</t>
  </si>
  <si>
    <t>FEMENINO</t>
  </si>
  <si>
    <t>MASCULINO</t>
  </si>
  <si>
    <t>AOE</t>
  </si>
  <si>
    <t>Nº Personas</t>
  </si>
  <si>
    <t>ATENCIÓN PRE CONCEPCIONAL</t>
  </si>
  <si>
    <t>1º</t>
  </si>
  <si>
    <t>2º</t>
  </si>
  <si>
    <t>TOTAL ATENCIONES</t>
  </si>
  <si>
    <t>TOTAL INSUMOS</t>
  </si>
  <si>
    <t>12 a 17 a.</t>
  </si>
  <si>
    <t>18 a 29 a</t>
  </si>
  <si>
    <t>30 a 59 a</t>
  </si>
  <si>
    <t>&gt; 60 a.</t>
  </si>
  <si>
    <t>12 A 17 a.</t>
  </si>
  <si>
    <t>18 A 29 a.</t>
  </si>
  <si>
    <t>&gt; 30 a.</t>
  </si>
  <si>
    <t>ELISA REACTIVA en MEF con PR Reactiva</t>
  </si>
  <si>
    <t>METODO</t>
  </si>
  <si>
    <t>Z305</t>
  </si>
  <si>
    <t>Z3043</t>
  </si>
  <si>
    <t>Z3048</t>
  </si>
  <si>
    <t>Z30491</t>
  </si>
  <si>
    <t>Z30452</t>
  </si>
  <si>
    <t>Z30493</t>
  </si>
  <si>
    <t>Z30494</t>
  </si>
  <si>
    <t>Z30492</t>
  </si>
  <si>
    <t>Z3049</t>
  </si>
  <si>
    <r>
      <t xml:space="preserve">SUMA </t>
    </r>
    <r>
      <rPr>
        <sz val="9"/>
        <rFont val="Wingdings"/>
        <family val="5"/>
        <charset val="2"/>
      </rPr>
      <t>ñ</t>
    </r>
  </si>
  <si>
    <t>F + EDAD=10 a 49 + (U2652+Z7172) Q NO TENGA LAB=G</t>
  </si>
  <si>
    <t>MINSA- OEI</t>
  </si>
  <si>
    <t>MINSA/RED/DISA/ESTABLECIMIENTO:</t>
  </si>
  <si>
    <t>DESDE:      /        /</t>
  </si>
  <si>
    <t>HASTA:       /         /</t>
  </si>
  <si>
    <t xml:space="preserve">REPORTE DE LA ESTRATEGIA SANITARIA NACIONAL DE SALUD SEXUAL Y REPRODUCTIVA </t>
  </si>
  <si>
    <t>Fecha de Impresión:</t>
  </si>
  <si>
    <t>Hora de Impresión:</t>
  </si>
  <si>
    <t>Día</t>
  </si>
  <si>
    <t>Atención</t>
  </si>
  <si>
    <t>Establecimiento :</t>
  </si>
  <si>
    <t>S</t>
  </si>
  <si>
    <t>E</t>
  </si>
  <si>
    <t>X</t>
  </si>
  <si>
    <t>O</t>
  </si>
  <si>
    <t>D</t>
  </si>
  <si>
    <t>ORAL COMBINADOS</t>
  </si>
  <si>
    <t xml:space="preserve">ESTRATEGIA SANITARIA NACIONAL DE SALUD SEXUAL Y REPRODUCTIVA </t>
  </si>
  <si>
    <t>REPORTE SIS 240 - DIARIO DE PLANIFICACIÓN FAMILIAR</t>
  </si>
  <si>
    <t>Valor del siguiente lab del código Z305</t>
  </si>
  <si>
    <t>Valor del siguiente lab del código Z3003</t>
  </si>
  <si>
    <t>Valor del siguiente lab del código Z3043</t>
  </si>
  <si>
    <t>Valor del siguiente lab del código Z30052</t>
  </si>
  <si>
    <t>Valor del siguiente lab del código Z3008</t>
  </si>
  <si>
    <t>Valor del siguiente lab del código Z3048</t>
  </si>
  <si>
    <t>Valor del siguiente lab del código Z3009</t>
  </si>
  <si>
    <t>Valor del siguiente lab del código Z3049</t>
  </si>
  <si>
    <t>Valor del siguiente lab del código Z30452</t>
  </si>
  <si>
    <t>NUEVA</t>
  </si>
  <si>
    <t>CONTINUADORA</t>
  </si>
  <si>
    <t>ATENCIÓN</t>
  </si>
  <si>
    <t>CANTIDAD  DE INSUMSO ENTREGADOS</t>
  </si>
  <si>
    <t>N =</t>
  </si>
  <si>
    <t>C =</t>
  </si>
  <si>
    <t>A =</t>
  </si>
  <si>
    <t>I =</t>
  </si>
  <si>
    <t>F o M</t>
  </si>
  <si>
    <t>F + Z302 + Lab=1</t>
  </si>
  <si>
    <t>F + Z302 + Lab=2</t>
  </si>
  <si>
    <t>M + Z302 + Lab=1</t>
  </si>
  <si>
    <t>M + Z302 + Lab=2</t>
  </si>
  <si>
    <t>SI CODIGO = Z30091 MARCAR CON UNA "M" EL CAMPO</t>
  </si>
  <si>
    <t>SI CODIGO = Z30491 MARCAR CON UNA "M" EL CAMPO</t>
  </si>
  <si>
    <t>ATENCION PRE CONCEPCIONAL</t>
  </si>
  <si>
    <t>SI CODIGO = Z33X1 / Z33Z21 / Z33X32 / Z33X5 / Z33X7 / Z33X8 / Z33X93 / Z33X91 / Z33X91 / Z33X94 MARCAR CAMPO CON UNA "X"</t>
  </si>
  <si>
    <t>SI CODIGO = U140+LAB=VIF MARCAR CAMPO CON UNA "X"</t>
  </si>
  <si>
    <t>SI CODIGO = U307 + LAB=VIF MARCAR CAMPO CON UNA "X"</t>
  </si>
  <si>
    <t>SI CODIGO = Z3091 MARCAR CAMPO CON UNA "X"</t>
  </si>
  <si>
    <t>Valor del siguiente lab del código Z3091</t>
  </si>
  <si>
    <t>SI CODIGO = Z3001 MARCAR CAMPO CON UNA "X"</t>
  </si>
  <si>
    <t>SI CODIGO = Z3002 MARCAR CAMPO CON UNA "X"</t>
  </si>
  <si>
    <t>SI CODIGO = Z7171 MARCAR CAMPO CON UNA "X"</t>
  </si>
  <si>
    <t>SI CODIGO = Z7173 MARCAR CAMPO CON UNA "X"</t>
  </si>
  <si>
    <t>SI CODIGO = (Z0179+Z7172) MARCAR CAMPO CON UNA "X"</t>
  </si>
  <si>
    <t>SI CODIGO = (Z0179+Z7173) MARCAR CAMPO CON UNA "X"</t>
  </si>
  <si>
    <t>Método</t>
  </si>
  <si>
    <t>ANTICONCEPTIVO ORAL</t>
  </si>
  <si>
    <t xml:space="preserve">        Combinado</t>
  </si>
  <si>
    <t>INYECTABLES</t>
  </si>
  <si>
    <t xml:space="preserve">       Trimestral</t>
  </si>
  <si>
    <t>PRESERVATIVOS</t>
  </si>
  <si>
    <t>Considerar tipo de diagnóstico = D</t>
  </si>
  <si>
    <t>OTRAS ACTIVIDADES DE PLANIFICACIÓN FAMILIAR</t>
  </si>
  <si>
    <t>CONTINUIDAD DEL MÉTODO</t>
  </si>
  <si>
    <t>1er Control</t>
  </si>
  <si>
    <t>2do Control</t>
  </si>
  <si>
    <t>3er Control</t>
  </si>
  <si>
    <t>4to Control</t>
  </si>
  <si>
    <t>PAREJAS PROTEGIDAS</t>
  </si>
  <si>
    <t>Métodos</t>
  </si>
  <si>
    <t>T8331</t>
  </si>
  <si>
    <t xml:space="preserve">     Expulsión de DIU</t>
  </si>
  <si>
    <t>T8332</t>
  </si>
  <si>
    <t xml:space="preserve">    Sangrado Anormal asociado a DIU</t>
  </si>
  <si>
    <t>T8333</t>
  </si>
  <si>
    <t xml:space="preserve">    DIU en Cavidad Abdominal</t>
  </si>
  <si>
    <t>T8334</t>
  </si>
  <si>
    <t xml:space="preserve">    DIU Encacerado </t>
  </si>
  <si>
    <t>T8335</t>
  </si>
  <si>
    <t xml:space="preserve">    DIU con Perforación Uterina</t>
  </si>
  <si>
    <t>T8336</t>
  </si>
  <si>
    <t xml:space="preserve">    Dólor Pélvico asociado con DIU </t>
  </si>
  <si>
    <t>Y4241</t>
  </si>
  <si>
    <t>Y4252</t>
  </si>
  <si>
    <t>Y883</t>
  </si>
  <si>
    <t>LIGADURA DE TROMPAS</t>
  </si>
  <si>
    <t>Considerar tipo de diagnóstico = D de acuerdo al grupo etáreo</t>
  </si>
  <si>
    <t>COMPLICACIONES Y EFECTOS COLATERALES EN EL USO DE MÉTODOS ANTICONCEPTIVOS</t>
  </si>
  <si>
    <t>Casos</t>
  </si>
  <si>
    <t>U140</t>
  </si>
  <si>
    <t>Violencia Intrafamiliar</t>
  </si>
  <si>
    <t>Violencia Sexual</t>
  </si>
  <si>
    <t>Cruzar el codigo U140 con=Z301+Z3003+Z30052+Z3008+Z30091+Z30092+Z30093+Z30094+Z305+Z3043+Z30452+Z3048+Z30491+Z30492+Z30493+Z30494</t>
  </si>
  <si>
    <t>CASOS CAPTADOS DE VIOLENCIA BASADA EN GENERO</t>
  </si>
  <si>
    <t>10 - 14 Años</t>
  </si>
  <si>
    <t>15 - 17 Años</t>
  </si>
  <si>
    <t>18 - 29 Años</t>
  </si>
  <si>
    <t>30 - 39 Años</t>
  </si>
  <si>
    <t>40 - 49 Años</t>
  </si>
  <si>
    <t>50 a + Años</t>
  </si>
  <si>
    <t>VISITAS</t>
  </si>
  <si>
    <t>U153</t>
  </si>
  <si>
    <t>Primera visita</t>
  </si>
  <si>
    <t>VISITA FAMILIAR INTEGRAL</t>
  </si>
  <si>
    <t>Z309</t>
  </si>
  <si>
    <t>HORMONAL ORAL</t>
  </si>
  <si>
    <t>SUMA [TODOS DENOMINADORES]</t>
  </si>
  <si>
    <t>(Solo Masculino)</t>
  </si>
  <si>
    <t>MEZCLA</t>
  </si>
  <si>
    <t>PAREJAS</t>
  </si>
  <si>
    <t>PROTEGIDAS</t>
  </si>
  <si>
    <t>ANTICONCEPTIVA</t>
  </si>
  <si>
    <t>LIGADURAS</t>
  </si>
  <si>
    <t>VASECTOMÍA</t>
  </si>
  <si>
    <t xml:space="preserve">                       SUMA [TODOS NUMERADORES]                     =</t>
  </si>
  <si>
    <t xml:space="preserve">                 Siguiente Lab de Z302 + Lab=1+Sexo=F                =</t>
  </si>
  <si>
    <t>Nº DE PAREJAS PROTEGIDAS</t>
  </si>
  <si>
    <t>SUMAR Y PRESENTAR CON 1 DECIMAL</t>
  </si>
  <si>
    <t xml:space="preserve">                                  Siguiente Lab SOLO EL NUMERO 2  de Z30091                         =</t>
  </si>
  <si>
    <t xml:space="preserve">            Siguiente Lab de Z302 + Lab=1+Sexo=M             =</t>
  </si>
  <si>
    <t>Repetición de prescripción de método de la amenorrea de la lactancia (MELA)</t>
  </si>
  <si>
    <t>Repetición de prescripción de método de abstinencia periódica ritmo</t>
  </si>
  <si>
    <t>Repetición de prescripción de método de abstinencia periódica billings</t>
  </si>
  <si>
    <t>Repetición de prescripción de método de los días fijos (MDF)</t>
  </si>
  <si>
    <t xml:space="preserve">                                  Siguiente Lab de Z30093+ Z30493                        =</t>
  </si>
  <si>
    <t>Repetición de prescripción de método oral combinado</t>
  </si>
  <si>
    <t>Z30451</t>
  </si>
  <si>
    <t>Repetición de prescripción  de  método inyectable mensual</t>
  </si>
  <si>
    <t>Repetición de prescripción de método inyectable trimestral</t>
  </si>
  <si>
    <t>Repetición de prescripción de método de preservativos masculinos</t>
  </si>
  <si>
    <t>Repetición de prescripción de método de preservativos femeninos</t>
  </si>
  <si>
    <t>Control o reinserción de DIU</t>
  </si>
  <si>
    <t xml:space="preserve">                                 Siguiente Lab de Z3091+Z3049                          =</t>
  </si>
  <si>
    <t>HORMONAL INYECTABLE</t>
  </si>
  <si>
    <t xml:space="preserve">                                 Siguiente Lab de Z30052+Z30452                          =</t>
  </si>
  <si>
    <t xml:space="preserve">                                 Siguiente Lab de Z30092 + Z30493+Z30494+Z30094                         =</t>
  </si>
  <si>
    <t>AQUÍ DEBE SUMAR SOLO EL CODIGO DE LA OPERACIÓN</t>
  </si>
  <si>
    <t xml:space="preserve">                         Siguiente Lab de 58300 + Z305                       =</t>
  </si>
  <si>
    <t xml:space="preserve">                          Siguiente Lab de Z3008 + Z3048                  =</t>
  </si>
  <si>
    <t xml:space="preserve">DEBE SUMAR LAS NUEVAS MAS CONTINUADORAS EN LOS OTROS METODOS </t>
  </si>
  <si>
    <t>SOLO CONSIDERAMOS LA 2DA. ATENCION</t>
  </si>
  <si>
    <t>SUMAMOS RITMO MAS DIAS FIJOS</t>
  </si>
  <si>
    <t>SUMA</t>
  </si>
  <si>
    <t>DNI</t>
  </si>
  <si>
    <t>ELABORADO POR :</t>
  </si>
  <si>
    <t>Nº DE EESS QUE REPORTARON ESTE MES</t>
  </si>
  <si>
    <t>OBSERVACIONES :</t>
  </si>
  <si>
    <t xml:space="preserve">TOTAL EESS QUE DEBEN REPORTAR </t>
  </si>
  <si>
    <t>3º</t>
  </si>
  <si>
    <t>DIAS FIJO</t>
  </si>
  <si>
    <t xml:space="preserve">RITMO </t>
  </si>
  <si>
    <t>ABSTINECIA PERIODICA</t>
  </si>
  <si>
    <t>AQV MASCULINO</t>
  </si>
  <si>
    <t>AQV FEMENINO</t>
  </si>
  <si>
    <t>CONDON FEMENINO</t>
  </si>
  <si>
    <t>CONDON MASCULINO</t>
  </si>
  <si>
    <t>ANTICONCEPCIÓN ORAL DE EMERGENCIA/YUZPE</t>
  </si>
  <si>
    <t>IMPLANTE</t>
  </si>
  <si>
    <t>INYECTABLE MENSUAL</t>
  </si>
  <si>
    <t>INYECTABLE TRIMESTRAL</t>
  </si>
  <si>
    <t>ORAL COMBINADO</t>
  </si>
  <si>
    <t>Continua-doras</t>
  </si>
  <si>
    <t>Nuevas</t>
  </si>
  <si>
    <t xml:space="preserve">  SIS 240 - M</t>
  </si>
  <si>
    <t>MINISTERIO DE SALUD</t>
  </si>
  <si>
    <t>Valor del siguiente lab del código 58300</t>
  </si>
  <si>
    <t>Valor del siguiente lab del código Z30451</t>
  </si>
  <si>
    <t>Valor del siguiente lab del código Z30051</t>
  </si>
  <si>
    <t xml:space="preserve">Periodo : </t>
  </si>
  <si>
    <t>DIRESA / RED / M. Red / EE.SS :</t>
  </si>
  <si>
    <t>Nº Mujeres con VIH con algún MAC</t>
  </si>
  <si>
    <t>TAMIZAJE PRUEBA RAPIDA / ELISA - VIH</t>
  </si>
  <si>
    <t>Nº de mujeres con algún MAC que se realiza PAP</t>
  </si>
  <si>
    <t>PF PAP</t>
  </si>
  <si>
    <t>Usuaria Captada para PF</t>
  </si>
  <si>
    <t>Tipo de Usuaria</t>
  </si>
  <si>
    <t>Nº Casos + VBG detectados</t>
  </si>
  <si>
    <t xml:space="preserve">REPORTE MENSUAL DE ACTIVIDADES DE PLANIFICACIÓN FAMILIAR  </t>
  </si>
  <si>
    <t>MEF que reciben Orientación / Consejería PRE TEST para VIH</t>
  </si>
  <si>
    <t>MEF que reciben Orientación / Consejería POST TEST  para VIH</t>
  </si>
  <si>
    <t>Nº de MEF que reciben Tamizaje con Prueba Rapida para VIH</t>
  </si>
  <si>
    <t>Nº de MEF con prueba rapida REACTIVA para VIH</t>
  </si>
  <si>
    <t>Nº de MEF con ELISA REACTIVA en MEF con PR Reactiva para VIH</t>
  </si>
  <si>
    <t>Embarazo por Falla de Método</t>
  </si>
  <si>
    <t>OTROS PROCEDIMIENTOS</t>
  </si>
  <si>
    <t>REMOCIÓN DE DIU</t>
  </si>
  <si>
    <t>REMOCIÓN DE IMPLANTE</t>
  </si>
  <si>
    <t>Expulsion de DIU</t>
  </si>
  <si>
    <t>Sangrado Anormal Asociado a DIU</t>
  </si>
  <si>
    <t>DIU en Cavidad Abdominal</t>
  </si>
  <si>
    <t>DIU Encacerado</t>
  </si>
  <si>
    <t>Complicacion de DIU con Perforacion Uterina</t>
  </si>
  <si>
    <t>Dolor Pelvico Asociado con DIU</t>
  </si>
  <si>
    <t>Código</t>
  </si>
  <si>
    <t>Diagnóstico</t>
  </si>
  <si>
    <t>ANTICONCEPCIÓN ORAL DE EMERGENCIA/PROGESTAGENO</t>
  </si>
  <si>
    <t>YUZPE</t>
  </si>
  <si>
    <t>PROGESTAGENO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</si>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</sst>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2"/>
      <name val="Arial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Wingdings"/>
      <family val="5"/>
      <charset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21059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9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20"/>
      <color theme="8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 style="thin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/>
      <top style="thin">
        <color theme="8" tint="-0.24994659260841701"/>
      </top>
      <bottom style="medium">
        <color theme="8" tint="-0.24994659260841701"/>
      </bottom>
      <diagonal/>
    </border>
  </borders>
  <cellStyleXfs count="7">
    <xf numFmtId="0" fontId="0" fillId="0" borderId="0"/>
    <xf numFmtId="0" fontId="4" fillId="0" borderId="0" applyProtection="0"/>
    <xf numFmtId="2" fontId="4" fillId="0" borderId="0" applyProtection="0"/>
    <xf numFmtId="0" fontId="1" fillId="0" borderId="0" applyProtection="0"/>
    <xf numFmtId="0" fontId="2" fillId="0" borderId="0" applyProtection="0"/>
    <xf numFmtId="0" fontId="16" fillId="0" borderId="0"/>
    <xf numFmtId="0" fontId="4" fillId="0" borderId="1" applyProtection="0"/>
  </cellStyleXfs>
  <cellXfs count="362">
    <xf numFmtId="0" fontId="0" fillId="0" borderId="0" xfId="0"/>
    <xf numFmtId="0" fontId="6" fillId="0" borderId="2" xfId="0" applyFont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0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" fontId="12" fillId="0" borderId="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3" borderId="0" xfId="0" applyFont="1" applyFill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6" fontId="12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5" fillId="0" borderId="0" xfId="0" applyFont="1"/>
    <xf numFmtId="0" fontId="14" fillId="6" borderId="0" xfId="0" applyFont="1" applyFill="1" applyAlignment="1">
      <alignment vertical="center"/>
    </xf>
    <xf numFmtId="0" fontId="15" fillId="0" borderId="0" xfId="0" applyFont="1" applyAlignment="1">
      <alignment horizontal="left" indent="3"/>
    </xf>
    <xf numFmtId="0" fontId="1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20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0" fillId="4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horizontal="right" vertical="center"/>
    </xf>
    <xf numFmtId="0" fontId="20" fillId="0" borderId="0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vertical="center" wrapText="1"/>
    </xf>
    <xf numFmtId="0" fontId="20" fillId="0" borderId="0" xfId="5" applyFont="1" applyBorder="1" applyAlignment="1">
      <alignment horizontal="right" vertical="center"/>
    </xf>
    <xf numFmtId="0" fontId="20" fillId="0" borderId="0" xfId="5" applyFont="1" applyBorder="1" applyAlignment="1">
      <alignment horizontal="centerContinuous" vertical="center"/>
    </xf>
    <xf numFmtId="0" fontId="6" fillId="2" borderId="9" xfId="0" applyFont="1" applyFill="1" applyBorder="1" applyAlignment="1">
      <alignment vertical="center"/>
    </xf>
    <xf numFmtId="0" fontId="21" fillId="0" borderId="0" xfId="5" applyFont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Border="1" applyAlignment="1">
      <alignment horizontal="right" vertical="center"/>
    </xf>
    <xf numFmtId="0" fontId="21" fillId="0" borderId="0" xfId="5" applyFont="1" applyBorder="1" applyAlignment="1">
      <alignment horizontal="right" vertical="center" indent="1"/>
    </xf>
    <xf numFmtId="0" fontId="22" fillId="0" borderId="0" xfId="5" applyFont="1" applyBorder="1" applyAlignment="1">
      <alignment horizontal="center" vertical="center"/>
    </xf>
    <xf numFmtId="0" fontId="21" fillId="0" borderId="0" xfId="5" applyFont="1" applyFill="1" applyBorder="1" applyAlignment="1">
      <alignment horizontal="right" vertical="center"/>
    </xf>
    <xf numFmtId="0" fontId="23" fillId="7" borderId="20" xfId="5" applyFont="1" applyFill="1" applyBorder="1" applyAlignment="1">
      <alignment horizontal="center" vertical="center"/>
    </xf>
    <xf numFmtId="0" fontId="23" fillId="7" borderId="21" xfId="5" applyFont="1" applyFill="1" applyBorder="1" applyAlignment="1">
      <alignment horizontal="center" vertical="center"/>
    </xf>
    <xf numFmtId="0" fontId="23" fillId="7" borderId="22" xfId="5" applyFont="1" applyFill="1" applyBorder="1" applyAlignment="1">
      <alignment horizontal="center" vertical="center"/>
    </xf>
    <xf numFmtId="0" fontId="23" fillId="7" borderId="23" xfId="5" applyFont="1" applyFill="1" applyBorder="1" applyAlignment="1">
      <alignment horizontal="center" vertical="center"/>
    </xf>
    <xf numFmtId="0" fontId="23" fillId="7" borderId="24" xfId="5" applyFont="1" applyFill="1" applyBorder="1" applyAlignment="1">
      <alignment horizontal="center" vertical="center"/>
    </xf>
    <xf numFmtId="0" fontId="23" fillId="7" borderId="25" xfId="5" applyFont="1" applyFill="1" applyBorder="1" applyAlignment="1">
      <alignment horizontal="center" vertical="center"/>
    </xf>
    <xf numFmtId="0" fontId="20" fillId="0" borderId="26" xfId="5" applyFont="1" applyBorder="1" applyAlignment="1">
      <alignment vertical="center"/>
    </xf>
    <xf numFmtId="0" fontId="24" fillId="0" borderId="27" xfId="5" applyFont="1" applyBorder="1" applyAlignment="1">
      <alignment vertical="center"/>
    </xf>
    <xf numFmtId="0" fontId="20" fillId="0" borderId="27" xfId="5" applyFont="1" applyBorder="1" applyAlignment="1">
      <alignment vertical="center"/>
    </xf>
    <xf numFmtId="0" fontId="20" fillId="0" borderId="28" xfId="5" applyFont="1" applyBorder="1" applyAlignment="1">
      <alignment vertical="center"/>
    </xf>
    <xf numFmtId="0" fontId="20" fillId="0" borderId="29" xfId="5" applyFont="1" applyBorder="1" applyAlignment="1">
      <alignment vertical="center"/>
    </xf>
    <xf numFmtId="0" fontId="20" fillId="0" borderId="30" xfId="5" applyFont="1" applyBorder="1" applyAlignment="1">
      <alignment vertical="center"/>
    </xf>
    <xf numFmtId="0" fontId="20" fillId="0" borderId="24" xfId="5" applyFont="1" applyBorder="1" applyAlignment="1">
      <alignment vertical="center"/>
    </xf>
    <xf numFmtId="0" fontId="20" fillId="0" borderId="31" xfId="5" applyFont="1" applyBorder="1" applyAlignment="1">
      <alignment vertical="center"/>
    </xf>
    <xf numFmtId="0" fontId="20" fillId="0" borderId="32" xfId="5" applyFont="1" applyBorder="1" applyAlignment="1">
      <alignment vertical="center"/>
    </xf>
    <xf numFmtId="0" fontId="21" fillId="0" borderId="32" xfId="5" applyFont="1" applyBorder="1" applyAlignment="1">
      <alignment horizontal="center" vertical="center"/>
    </xf>
    <xf numFmtId="0" fontId="21" fillId="0" borderId="31" xfId="5" applyFont="1" applyBorder="1" applyAlignment="1">
      <alignment horizontal="center" vertical="center"/>
    </xf>
    <xf numFmtId="0" fontId="20" fillId="0" borderId="32" xfId="5" applyFont="1" applyFill="1" applyBorder="1" applyAlignment="1">
      <alignment vertical="center"/>
    </xf>
    <xf numFmtId="0" fontId="20" fillId="0" borderId="31" xfId="5" applyFont="1" applyFill="1" applyBorder="1" applyAlignment="1">
      <alignment vertical="center"/>
    </xf>
    <xf numFmtId="0" fontId="20" fillId="0" borderId="33" xfId="5" applyFont="1" applyBorder="1" applyAlignment="1">
      <alignment vertical="center"/>
    </xf>
    <xf numFmtId="0" fontId="20" fillId="0" borderId="21" xfId="5" applyFont="1" applyBorder="1" applyAlignment="1">
      <alignment vertical="center"/>
    </xf>
    <xf numFmtId="0" fontId="20" fillId="0" borderId="34" xfId="5" applyFont="1" applyBorder="1" applyAlignment="1">
      <alignment vertical="center"/>
    </xf>
    <xf numFmtId="0" fontId="20" fillId="0" borderId="0" xfId="5" applyFont="1" applyBorder="1" applyAlignment="1">
      <alignment horizontal="left" vertical="center" indent="4"/>
    </xf>
    <xf numFmtId="0" fontId="25" fillId="8" borderId="35" xfId="5" applyFont="1" applyFill="1" applyBorder="1" applyAlignment="1">
      <alignment horizontal="center" vertical="center"/>
    </xf>
    <xf numFmtId="0" fontId="23" fillId="7" borderId="36" xfId="5" applyFont="1" applyFill="1" applyBorder="1" applyAlignment="1">
      <alignment horizontal="center" vertical="center"/>
    </xf>
    <xf numFmtId="0" fontId="23" fillId="7" borderId="37" xfId="5" applyFont="1" applyFill="1" applyBorder="1" applyAlignment="1">
      <alignment horizontal="center" vertical="center"/>
    </xf>
    <xf numFmtId="0" fontId="26" fillId="7" borderId="38" xfId="5" applyFont="1" applyFill="1" applyBorder="1" applyAlignment="1">
      <alignment horizontal="center" vertical="center"/>
    </xf>
    <xf numFmtId="0" fontId="26" fillId="7" borderId="38" xfId="5" applyFont="1" applyFill="1" applyBorder="1" applyAlignment="1">
      <alignment horizontal="center" vertical="center" wrapText="1"/>
    </xf>
    <xf numFmtId="0" fontId="26" fillId="7" borderId="39" xfId="5" applyFont="1" applyFill="1" applyBorder="1" applyAlignment="1">
      <alignment horizontal="center" vertical="center" wrapText="1"/>
    </xf>
    <xf numFmtId="0" fontId="20" fillId="8" borderId="0" xfId="5" applyFont="1" applyFill="1" applyBorder="1" applyAlignment="1">
      <alignment vertical="center"/>
    </xf>
    <xf numFmtId="0" fontId="28" fillId="0" borderId="0" xfId="5" applyFont="1" applyBorder="1" applyAlignment="1">
      <alignment horizontal="right" vertical="center"/>
    </xf>
    <xf numFmtId="0" fontId="25" fillId="0" borderId="43" xfId="5" applyFont="1" applyFill="1" applyBorder="1" applyAlignment="1">
      <alignment horizontal="center" vertical="center"/>
    </xf>
    <xf numFmtId="0" fontId="25" fillId="0" borderId="38" xfId="5" applyFont="1" applyFill="1" applyBorder="1" applyAlignment="1">
      <alignment horizontal="center" vertical="center"/>
    </xf>
    <xf numFmtId="0" fontId="25" fillId="0" borderId="35" xfId="5" applyFont="1" applyFill="1" applyBorder="1" applyAlignment="1">
      <alignment horizontal="center" vertical="center"/>
    </xf>
    <xf numFmtId="0" fontId="29" fillId="0" borderId="35" xfId="5" applyFont="1" applyFill="1" applyBorder="1" applyAlignment="1">
      <alignment horizontal="left" vertical="center" wrapText="1" indent="1"/>
    </xf>
    <xf numFmtId="0" fontId="29" fillId="0" borderId="38" xfId="5" applyFont="1" applyFill="1" applyBorder="1" applyAlignment="1">
      <alignment horizontal="left" vertical="center" wrapText="1" indent="1"/>
    </xf>
    <xf numFmtId="3" fontId="30" fillId="0" borderId="44" xfId="5" applyNumberFormat="1" applyFont="1" applyBorder="1" applyAlignment="1">
      <alignment horizontal="center" vertical="center" wrapText="1"/>
    </xf>
    <xf numFmtId="3" fontId="30" fillId="0" borderId="34" xfId="5" applyNumberFormat="1" applyFont="1" applyBorder="1" applyAlignment="1">
      <alignment horizontal="center" vertical="center"/>
    </xf>
    <xf numFmtId="3" fontId="30" fillId="0" borderId="25" xfId="5" applyNumberFormat="1" applyFont="1" applyFill="1" applyBorder="1" applyAlignment="1">
      <alignment vertical="center"/>
    </xf>
    <xf numFmtId="3" fontId="25" fillId="0" borderId="52" xfId="5" applyNumberFormat="1" applyFont="1" applyBorder="1" applyAlignment="1">
      <alignment vertical="center"/>
    </xf>
    <xf numFmtId="3" fontId="25" fillId="0" borderId="53" xfId="5" applyNumberFormat="1" applyFont="1" applyBorder="1" applyAlignment="1">
      <alignment vertical="center"/>
    </xf>
    <xf numFmtId="0" fontId="28" fillId="10" borderId="40" xfId="5" applyFont="1" applyFill="1" applyBorder="1" applyAlignment="1">
      <alignment horizontal="center" vertical="center" wrapText="1"/>
    </xf>
    <xf numFmtId="0" fontId="28" fillId="10" borderId="54" xfId="5" applyFont="1" applyFill="1" applyBorder="1" applyAlignment="1">
      <alignment horizontal="center" vertical="center" wrapText="1"/>
    </xf>
    <xf numFmtId="0" fontId="28" fillId="10" borderId="56" xfId="5" applyFont="1" applyFill="1" applyBorder="1" applyAlignment="1">
      <alignment horizontal="center" vertical="center"/>
    </xf>
    <xf numFmtId="0" fontId="28" fillId="10" borderId="43" xfId="5" applyFont="1" applyFill="1" applyBorder="1" applyAlignment="1">
      <alignment horizontal="center" vertical="center"/>
    </xf>
    <xf numFmtId="0" fontId="28" fillId="10" borderId="54" xfId="5" applyFont="1" applyFill="1" applyBorder="1" applyAlignment="1">
      <alignment horizontal="center" vertical="center"/>
    </xf>
    <xf numFmtId="3" fontId="30" fillId="0" borderId="35" xfId="5" applyNumberFormat="1" applyFont="1" applyBorder="1" applyAlignment="1">
      <alignment vertical="center"/>
    </xf>
    <xf numFmtId="3" fontId="30" fillId="0" borderId="21" xfId="5" applyNumberFormat="1" applyFont="1" applyBorder="1" applyAlignment="1">
      <alignment vertical="center"/>
    </xf>
    <xf numFmtId="3" fontId="30" fillId="0" borderId="69" xfId="5" applyNumberFormat="1" applyFont="1" applyBorder="1" applyAlignment="1">
      <alignment vertical="center"/>
    </xf>
    <xf numFmtId="3" fontId="30" fillId="0" borderId="34" xfId="5" applyNumberFormat="1" applyFont="1" applyBorder="1" applyAlignment="1">
      <alignment vertical="center"/>
    </xf>
    <xf numFmtId="3" fontId="30" fillId="0" borderId="70" xfId="5" applyNumberFormat="1" applyFont="1" applyBorder="1" applyAlignment="1">
      <alignment horizontal="left" vertical="center" indent="1"/>
    </xf>
    <xf numFmtId="3" fontId="30" fillId="0" borderId="41" xfId="5" applyNumberFormat="1" applyFont="1" applyBorder="1" applyAlignment="1">
      <alignment horizontal="left" vertical="center" indent="1"/>
    </xf>
    <xf numFmtId="3" fontId="30" fillId="0" borderId="38" xfId="5" applyNumberFormat="1" applyFont="1" applyFill="1" applyBorder="1" applyAlignment="1">
      <alignment vertical="center"/>
    </xf>
    <xf numFmtId="0" fontId="26" fillId="7" borderId="54" xfId="5" applyFont="1" applyFill="1" applyBorder="1" applyAlignment="1">
      <alignment horizontal="center" vertical="center"/>
    </xf>
    <xf numFmtId="0" fontId="27" fillId="0" borderId="35" xfId="5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30" xfId="5" applyFont="1" applyBorder="1" applyAlignment="1">
      <alignment vertical="center"/>
    </xf>
    <xf numFmtId="0" fontId="32" fillId="0" borderId="21" xfId="5" applyFont="1" applyBorder="1" applyAlignment="1">
      <alignment vertical="center"/>
    </xf>
    <xf numFmtId="0" fontId="29" fillId="0" borderId="29" xfId="5" applyFont="1" applyBorder="1" applyAlignment="1">
      <alignment horizontal="center" vertical="center"/>
    </xf>
    <xf numFmtId="0" fontId="29" fillId="0" borderId="33" xfId="5" applyFont="1" applyBorder="1" applyAlignment="1">
      <alignment horizontal="center" vertical="center"/>
    </xf>
    <xf numFmtId="0" fontId="26" fillId="7" borderId="71" xfId="5" applyFont="1" applyFill="1" applyBorder="1" applyAlignment="1">
      <alignment horizontal="center" vertical="center"/>
    </xf>
    <xf numFmtId="0" fontId="29" fillId="0" borderId="72" xfId="5" applyFont="1" applyBorder="1" applyAlignment="1">
      <alignment horizontal="left" vertical="center" indent="1"/>
    </xf>
    <xf numFmtId="0" fontId="32" fillId="0" borderId="73" xfId="5" applyFont="1" applyBorder="1" applyAlignment="1">
      <alignment vertical="center"/>
    </xf>
    <xf numFmtId="0" fontId="29" fillId="0" borderId="20" xfId="5" applyFont="1" applyBorder="1" applyAlignment="1">
      <alignment horizontal="left" vertical="center" indent="1"/>
    </xf>
    <xf numFmtId="0" fontId="32" fillId="0" borderId="74" xfId="5" applyFont="1" applyBorder="1" applyAlignment="1">
      <alignment vertical="center"/>
    </xf>
    <xf numFmtId="0" fontId="26" fillId="7" borderId="22" xfId="5" applyFont="1" applyFill="1" applyBorder="1" applyAlignment="1">
      <alignment horizontal="center" vertical="center"/>
    </xf>
    <xf numFmtId="0" fontId="26" fillId="7" borderId="37" xfId="5" applyFont="1" applyFill="1" applyBorder="1" applyAlignment="1">
      <alignment horizontal="center" vertical="center"/>
    </xf>
    <xf numFmtId="0" fontId="32" fillId="0" borderId="75" xfId="5" applyFont="1" applyBorder="1" applyAlignment="1">
      <alignment vertical="center"/>
    </xf>
    <xf numFmtId="0" fontId="32" fillId="0" borderId="76" xfId="5" applyFont="1" applyBorder="1" applyAlignment="1">
      <alignment vertical="center"/>
    </xf>
    <xf numFmtId="0" fontId="32" fillId="0" borderId="69" xfId="5" applyFont="1" applyBorder="1" applyAlignment="1">
      <alignment vertical="center"/>
    </xf>
    <xf numFmtId="0" fontId="32" fillId="0" borderId="77" xfId="5" applyFont="1" applyBorder="1" applyAlignment="1">
      <alignment vertical="center"/>
    </xf>
    <xf numFmtId="0" fontId="29" fillId="0" borderId="78" xfId="5" applyFont="1" applyBorder="1" applyAlignment="1">
      <alignment horizontal="center" vertical="center"/>
    </xf>
    <xf numFmtId="0" fontId="29" fillId="0" borderId="79" xfId="5" applyFont="1" applyBorder="1" applyAlignment="1">
      <alignment horizontal="left" vertical="center" indent="1"/>
    </xf>
    <xf numFmtId="0" fontId="32" fillId="0" borderId="80" xfId="5" applyFont="1" applyBorder="1" applyAlignment="1">
      <alignment vertical="center"/>
    </xf>
    <xf numFmtId="0" fontId="32" fillId="0" borderId="81" xfId="5" applyFont="1" applyBorder="1" applyAlignment="1">
      <alignment vertical="center"/>
    </xf>
    <xf numFmtId="0" fontId="32" fillId="0" borderId="82" xfId="5" applyFont="1" applyBorder="1" applyAlignment="1">
      <alignment vertical="center"/>
    </xf>
    <xf numFmtId="0" fontId="32" fillId="0" borderId="83" xfId="5" applyFont="1" applyBorder="1" applyAlignment="1">
      <alignment vertical="center"/>
    </xf>
    <xf numFmtId="0" fontId="20" fillId="8" borderId="0" xfId="5" applyFont="1" applyFill="1" applyBorder="1" applyAlignment="1">
      <alignment horizontal="left" vertical="center"/>
    </xf>
    <xf numFmtId="0" fontId="26" fillId="7" borderId="43" xfId="5" applyFont="1" applyFill="1" applyBorder="1" applyAlignment="1">
      <alignment horizontal="center" vertical="center" wrapText="1"/>
    </xf>
    <xf numFmtId="0" fontId="26" fillId="7" borderId="45" xfId="5" applyFont="1" applyFill="1" applyBorder="1" applyAlignment="1">
      <alignment horizontal="center" vertical="center" wrapText="1"/>
    </xf>
    <xf numFmtId="0" fontId="26" fillId="7" borderId="35" xfId="5" applyFont="1" applyFill="1" applyBorder="1" applyAlignment="1">
      <alignment horizontal="center" vertical="center" wrapText="1"/>
    </xf>
    <xf numFmtId="0" fontId="26" fillId="7" borderId="59" xfId="5" applyFont="1" applyFill="1" applyBorder="1" applyAlignment="1">
      <alignment horizontal="center" vertical="center" wrapText="1"/>
    </xf>
    <xf numFmtId="0" fontId="33" fillId="8" borderId="85" xfId="5" applyFont="1" applyFill="1" applyBorder="1" applyAlignment="1">
      <alignment horizontal="left" vertical="center" wrapText="1" indent="1"/>
    </xf>
    <xf numFmtId="0" fontId="33" fillId="8" borderId="56" xfId="5" applyFont="1" applyFill="1" applyBorder="1" applyAlignment="1">
      <alignment horizontal="left" vertical="center" wrapText="1" indent="1"/>
    </xf>
    <xf numFmtId="0" fontId="33" fillId="8" borderId="54" xfId="5" applyFont="1" applyFill="1" applyBorder="1" applyAlignment="1">
      <alignment horizontal="left" vertical="center" wrapText="1" indent="1"/>
    </xf>
    <xf numFmtId="0" fontId="33" fillId="8" borderId="70" xfId="5" applyFont="1" applyFill="1" applyBorder="1" applyAlignment="1">
      <alignment horizontal="left" vertical="center" wrapText="1" indent="1"/>
    </xf>
    <xf numFmtId="0" fontId="33" fillId="8" borderId="26" xfId="5" applyFont="1" applyFill="1" applyBorder="1" applyAlignment="1">
      <alignment horizontal="left" vertical="center" wrapText="1" indent="1"/>
    </xf>
    <xf numFmtId="0" fontId="33" fillId="8" borderId="55" xfId="5" applyFont="1" applyFill="1" applyBorder="1" applyAlignment="1">
      <alignment horizontal="left" vertical="center" wrapText="1" indent="1"/>
    </xf>
    <xf numFmtId="0" fontId="29" fillId="0" borderId="92" xfId="5" applyFont="1" applyFill="1" applyBorder="1" applyAlignment="1">
      <alignment horizontal="center" vertical="center" textRotation="90" wrapText="1"/>
    </xf>
    <xf numFmtId="0" fontId="29" fillId="0" borderId="92" xfId="5" applyFont="1" applyFill="1" applyBorder="1" applyAlignment="1">
      <alignment horizontal="center" vertical="center" wrapText="1"/>
    </xf>
    <xf numFmtId="0" fontId="29" fillId="0" borderId="51" xfId="5" applyFont="1" applyFill="1" applyBorder="1" applyAlignment="1">
      <alignment horizontal="center" vertical="center" wrapText="1"/>
    </xf>
    <xf numFmtId="0" fontId="23" fillId="7" borderId="88" xfId="5" applyFont="1" applyFill="1" applyBorder="1" applyAlignment="1">
      <alignment horizontal="center" vertical="center"/>
    </xf>
    <xf numFmtId="0" fontId="23" fillId="7" borderId="23" xfId="5" applyFont="1" applyFill="1" applyBorder="1" applyAlignment="1">
      <alignment horizontal="center" vertical="center"/>
    </xf>
    <xf numFmtId="0" fontId="28" fillId="8" borderId="41" xfId="5" applyFont="1" applyFill="1" applyBorder="1" applyAlignment="1">
      <alignment horizontal="center" vertical="center"/>
    </xf>
    <xf numFmtId="0" fontId="28" fillId="8" borderId="68" xfId="5" applyFont="1" applyFill="1" applyBorder="1" applyAlignment="1">
      <alignment horizontal="center" vertical="center"/>
    </xf>
    <xf numFmtId="0" fontId="29" fillId="9" borderId="71" xfId="5" applyFont="1" applyFill="1" applyBorder="1" applyAlignment="1">
      <alignment horizontal="center" vertical="center"/>
    </xf>
    <xf numFmtId="0" fontId="29" fillId="9" borderId="91" xfId="5" applyFont="1" applyFill="1" applyBorder="1" applyAlignment="1">
      <alignment horizontal="center" vertical="center"/>
    </xf>
    <xf numFmtId="0" fontId="23" fillId="7" borderId="29" xfId="5" applyFont="1" applyFill="1" applyBorder="1" applyAlignment="1">
      <alignment horizontal="center" vertical="center" wrapText="1"/>
    </xf>
    <xf numFmtId="0" fontId="23" fillId="7" borderId="30" xfId="5" applyFont="1" applyFill="1" applyBorder="1" applyAlignment="1">
      <alignment horizontal="center" vertical="center" wrapText="1"/>
    </xf>
    <xf numFmtId="0" fontId="23" fillId="7" borderId="31" xfId="5" applyFont="1" applyFill="1" applyBorder="1" applyAlignment="1">
      <alignment horizontal="center" vertical="center" wrapText="1"/>
    </xf>
    <xf numFmtId="0" fontId="23" fillId="7" borderId="0" xfId="5" applyFont="1" applyFill="1" applyBorder="1" applyAlignment="1">
      <alignment horizontal="center" vertical="center" wrapText="1"/>
    </xf>
    <xf numFmtId="0" fontId="28" fillId="8" borderId="85" xfId="5" applyFont="1" applyFill="1" applyBorder="1" applyAlignment="1">
      <alignment horizontal="center" vertical="center" wrapText="1"/>
    </xf>
    <xf numFmtId="0" fontId="28" fillId="8" borderId="54" xfId="5" applyFont="1" applyFill="1" applyBorder="1" applyAlignment="1">
      <alignment horizontal="center" vertical="center" wrapText="1"/>
    </xf>
    <xf numFmtId="0" fontId="23" fillId="7" borderId="71" xfId="5" applyFont="1" applyFill="1" applyBorder="1" applyAlignment="1">
      <alignment horizontal="center" vertical="center"/>
    </xf>
    <xf numFmtId="0" fontId="23" fillId="7" borderId="94" xfId="5" applyFont="1" applyFill="1" applyBorder="1" applyAlignment="1">
      <alignment horizontal="center" vertical="center"/>
    </xf>
    <xf numFmtId="0" fontId="29" fillId="0" borderId="35" xfId="5" applyFont="1" applyFill="1" applyBorder="1" applyAlignment="1">
      <alignment horizontal="center" vertical="center" wrapText="1"/>
    </xf>
    <xf numFmtId="0" fontId="29" fillId="0" borderId="95" xfId="5" applyFont="1" applyFill="1" applyBorder="1" applyAlignment="1">
      <alignment horizontal="center" vertical="center"/>
    </xf>
    <xf numFmtId="0" fontId="29" fillId="0" borderId="96" xfId="5" applyFont="1" applyFill="1" applyBorder="1" applyAlignment="1">
      <alignment horizontal="center" vertical="center"/>
    </xf>
    <xf numFmtId="0" fontId="29" fillId="0" borderId="97" xfId="5" applyFont="1" applyFill="1" applyBorder="1" applyAlignment="1">
      <alignment horizontal="center" vertical="center"/>
    </xf>
    <xf numFmtId="0" fontId="29" fillId="0" borderId="98" xfId="5" applyFont="1" applyFill="1" applyBorder="1" applyAlignment="1">
      <alignment horizontal="center" vertical="center"/>
    </xf>
    <xf numFmtId="0" fontId="26" fillId="7" borderId="38" xfId="5" applyFont="1" applyFill="1" applyBorder="1" applyAlignment="1">
      <alignment horizontal="center" vertical="center" wrapText="1"/>
    </xf>
    <xf numFmtId="0" fontId="29" fillId="0" borderId="40" xfId="5" applyFont="1" applyFill="1" applyBorder="1" applyAlignment="1">
      <alignment horizontal="center" vertical="center" wrapText="1"/>
    </xf>
    <xf numFmtId="0" fontId="29" fillId="0" borderId="43" xfId="5" applyFont="1" applyFill="1" applyBorder="1" applyAlignment="1">
      <alignment horizontal="center" vertical="center" wrapText="1"/>
    </xf>
    <xf numFmtId="0" fontId="33" fillId="8" borderId="41" xfId="5" applyFont="1" applyFill="1" applyBorder="1" applyAlignment="1">
      <alignment horizontal="left" vertical="center" wrapText="1" indent="1"/>
    </xf>
    <xf numFmtId="0" fontId="33" fillId="8" borderId="93" xfId="5" applyFont="1" applyFill="1" applyBorder="1" applyAlignment="1">
      <alignment horizontal="left" vertical="center" wrapText="1" indent="1"/>
    </xf>
    <xf numFmtId="0" fontId="33" fillId="8" borderId="68" xfId="5" applyFont="1" applyFill="1" applyBorder="1" applyAlignment="1">
      <alignment horizontal="left" vertical="center" wrapText="1" indent="1"/>
    </xf>
    <xf numFmtId="0" fontId="23" fillId="7" borderId="25" xfId="5" applyFont="1" applyFill="1" applyBorder="1" applyAlignment="1" applyProtection="1">
      <alignment horizontal="center" vertical="center" wrapText="1"/>
      <protection hidden="1"/>
    </xf>
    <xf numFmtId="0" fontId="33" fillId="8" borderId="25" xfId="5" applyFont="1" applyFill="1" applyBorder="1" applyAlignment="1">
      <alignment horizontal="left" vertical="center" wrapText="1" indent="1"/>
    </xf>
    <xf numFmtId="0" fontId="34" fillId="0" borderId="31" xfId="5" applyFont="1" applyBorder="1" applyAlignment="1">
      <alignment horizontal="center" vertical="center"/>
    </xf>
    <xf numFmtId="0" fontId="34" fillId="0" borderId="0" xfId="5" applyFont="1" applyBorder="1" applyAlignment="1">
      <alignment horizontal="center" vertical="center"/>
    </xf>
    <xf numFmtId="0" fontId="34" fillId="0" borderId="32" xfId="5" applyFont="1" applyBorder="1" applyAlignment="1">
      <alignment horizontal="center" vertical="center"/>
    </xf>
    <xf numFmtId="0" fontId="35" fillId="0" borderId="31" xfId="5" applyFont="1" applyBorder="1" applyAlignment="1">
      <alignment horizontal="center" vertical="center"/>
    </xf>
    <xf numFmtId="0" fontId="35" fillId="0" borderId="0" xfId="5" applyFont="1" applyBorder="1" applyAlignment="1">
      <alignment horizontal="center" vertical="center"/>
    </xf>
    <xf numFmtId="0" fontId="35" fillId="0" borderId="32" xfId="5" applyFont="1" applyBorder="1" applyAlignment="1">
      <alignment horizontal="center" vertical="center"/>
    </xf>
    <xf numFmtId="0" fontId="36" fillId="8" borderId="31" xfId="5" applyFont="1" applyFill="1" applyBorder="1" applyAlignment="1">
      <alignment horizontal="center" vertical="center"/>
    </xf>
    <xf numFmtId="0" fontId="36" fillId="8" borderId="0" xfId="5" applyFont="1" applyFill="1" applyBorder="1" applyAlignment="1">
      <alignment horizontal="center" vertical="center"/>
    </xf>
    <xf numFmtId="0" fontId="36" fillId="8" borderId="32" xfId="5" applyFont="1" applyFill="1" applyBorder="1" applyAlignment="1">
      <alignment horizontal="center" vertical="center"/>
    </xf>
    <xf numFmtId="0" fontId="26" fillId="7" borderId="29" xfId="5" applyFont="1" applyFill="1" applyBorder="1" applyAlignment="1">
      <alignment horizontal="center" vertical="center" wrapText="1"/>
    </xf>
    <xf numFmtId="0" fontId="26" fillId="7" borderId="24" xfId="5" applyFont="1" applyFill="1" applyBorder="1" applyAlignment="1">
      <alignment horizontal="center" vertical="center" wrapText="1"/>
    </xf>
    <xf numFmtId="0" fontId="26" fillId="7" borderId="33" xfId="5" applyFont="1" applyFill="1" applyBorder="1" applyAlignment="1">
      <alignment horizontal="center" vertical="center" wrapText="1"/>
    </xf>
    <xf numFmtId="0" fontId="26" fillId="7" borderId="34" xfId="5" applyFont="1" applyFill="1" applyBorder="1" applyAlignment="1">
      <alignment horizontal="center" vertical="center" wrapText="1"/>
    </xf>
    <xf numFmtId="0" fontId="26" fillId="7" borderId="30" xfId="5" applyFont="1" applyFill="1" applyBorder="1" applyAlignment="1">
      <alignment horizontal="center" vertical="center" wrapText="1"/>
    </xf>
    <xf numFmtId="0" fontId="26" fillId="7" borderId="21" xfId="5" applyFont="1" applyFill="1" applyBorder="1" applyAlignment="1">
      <alignment horizontal="center" vertical="center" wrapText="1"/>
    </xf>
    <xf numFmtId="0" fontId="37" fillId="8" borderId="53" xfId="5" applyFont="1" applyFill="1" applyBorder="1" applyAlignment="1">
      <alignment horizontal="center" vertical="center" wrapText="1"/>
    </xf>
    <xf numFmtId="0" fontId="26" fillId="7" borderId="40" xfId="5" applyFont="1" applyFill="1" applyBorder="1" applyAlignment="1">
      <alignment horizontal="center" vertical="center" wrapText="1"/>
    </xf>
    <xf numFmtId="0" fontId="26" fillId="7" borderId="92" xfId="5" applyFont="1" applyFill="1" applyBorder="1" applyAlignment="1">
      <alignment horizontal="center" vertical="center" wrapText="1"/>
    </xf>
    <xf numFmtId="0" fontId="26" fillId="7" borderId="51" xfId="5" applyFont="1" applyFill="1" applyBorder="1" applyAlignment="1">
      <alignment horizontal="center" vertical="center" wrapText="1"/>
    </xf>
    <xf numFmtId="0" fontId="23" fillId="7" borderId="85" xfId="5" applyFont="1" applyFill="1" applyBorder="1" applyAlignment="1">
      <alignment horizontal="center" vertical="center"/>
    </xf>
    <xf numFmtId="0" fontId="23" fillId="7" borderId="54" xfId="5" applyFont="1" applyFill="1" applyBorder="1" applyAlignment="1">
      <alignment horizontal="center" vertical="center"/>
    </xf>
    <xf numFmtId="0" fontId="26" fillId="7" borderId="90" xfId="5" applyFont="1" applyFill="1" applyBorder="1" applyAlignment="1">
      <alignment horizontal="center" vertical="center" wrapText="1"/>
    </xf>
    <xf numFmtId="0" fontId="26" fillId="7" borderId="64" xfId="5" applyFont="1" applyFill="1" applyBorder="1" applyAlignment="1">
      <alignment horizontal="center" vertical="center" wrapText="1"/>
    </xf>
    <xf numFmtId="0" fontId="26" fillId="7" borderId="53" xfId="5" applyFont="1" applyFill="1" applyBorder="1" applyAlignment="1">
      <alignment horizontal="center" vertical="center" wrapText="1"/>
    </xf>
    <xf numFmtId="0" fontId="26" fillId="7" borderId="32" xfId="5" applyFont="1" applyFill="1" applyBorder="1" applyAlignment="1">
      <alignment horizontal="center" vertical="center" wrapText="1"/>
    </xf>
    <xf numFmtId="0" fontId="23" fillId="7" borderId="91" xfId="5" applyFont="1" applyFill="1" applyBorder="1" applyAlignment="1">
      <alignment horizontal="center" vertical="center"/>
    </xf>
    <xf numFmtId="0" fontId="23" fillId="7" borderId="29" xfId="5" applyFont="1" applyFill="1" applyBorder="1" applyAlignment="1" applyProtection="1">
      <alignment horizontal="center" vertical="center" wrapText="1"/>
      <protection hidden="1"/>
    </xf>
    <xf numFmtId="0" fontId="23" fillId="7" borderId="30" xfId="5" applyFont="1" applyFill="1" applyBorder="1" applyAlignment="1" applyProtection="1">
      <alignment horizontal="center" vertical="center" wrapText="1"/>
      <protection hidden="1"/>
    </xf>
    <xf numFmtId="0" fontId="23" fillId="7" borderId="24" xfId="5" applyFont="1" applyFill="1" applyBorder="1" applyAlignment="1" applyProtection="1">
      <alignment horizontal="center" vertical="center" wrapText="1"/>
      <protection hidden="1"/>
    </xf>
    <xf numFmtId="0" fontId="37" fillId="8" borderId="52" xfId="5" applyFont="1" applyFill="1" applyBorder="1" applyAlignment="1">
      <alignment horizontal="center" vertical="center" wrapText="1"/>
    </xf>
    <xf numFmtId="0" fontId="28" fillId="8" borderId="41" xfId="5" applyFont="1" applyFill="1" applyBorder="1" applyAlignment="1">
      <alignment horizontal="center" vertical="center" wrapText="1"/>
    </xf>
    <xf numFmtId="0" fontId="28" fillId="8" borderId="68" xfId="5" applyFont="1" applyFill="1" applyBorder="1" applyAlignment="1">
      <alignment horizontal="center" vertical="center" wrapText="1"/>
    </xf>
    <xf numFmtId="0" fontId="26" fillId="7" borderId="72" xfId="5" applyFont="1" applyFill="1" applyBorder="1" applyAlignment="1">
      <alignment horizontal="center" vertical="center" wrapText="1"/>
    </xf>
    <xf numFmtId="0" fontId="26" fillId="7" borderId="73" xfId="5" applyFont="1" applyFill="1" applyBorder="1" applyAlignment="1">
      <alignment horizontal="center" vertical="center" wrapText="1"/>
    </xf>
    <xf numFmtId="0" fontId="26" fillId="7" borderId="65" xfId="5" applyFont="1" applyFill="1" applyBorder="1" applyAlignment="1">
      <alignment horizontal="center" vertical="center" wrapText="1"/>
    </xf>
    <xf numFmtId="0" fontId="26" fillId="7" borderId="89" xfId="5" applyFont="1" applyFill="1" applyBorder="1" applyAlignment="1">
      <alignment horizontal="center" vertical="center" wrapText="1"/>
    </xf>
    <xf numFmtId="0" fontId="26" fillId="7" borderId="20" xfId="5" applyFont="1" applyFill="1" applyBorder="1" applyAlignment="1">
      <alignment horizontal="center" vertical="center" wrapText="1"/>
    </xf>
    <xf numFmtId="0" fontId="26" fillId="7" borderId="74" xfId="5" applyFont="1" applyFill="1" applyBorder="1" applyAlignment="1">
      <alignment horizontal="center" vertical="center" wrapText="1"/>
    </xf>
    <xf numFmtId="0" fontId="29" fillId="0" borderId="29" xfId="5" applyFont="1" applyFill="1" applyBorder="1" applyAlignment="1">
      <alignment horizontal="center" vertical="center" wrapText="1"/>
    </xf>
    <xf numFmtId="0" fontId="29" fillId="0" borderId="73" xfId="5" applyFont="1" applyFill="1" applyBorder="1" applyAlignment="1">
      <alignment horizontal="center" vertical="center" wrapText="1"/>
    </xf>
    <xf numFmtId="0" fontId="29" fillId="0" borderId="86" xfId="5" applyFont="1" applyFill="1" applyBorder="1" applyAlignment="1">
      <alignment horizontal="center" vertical="center" wrapText="1"/>
    </xf>
    <xf numFmtId="0" fontId="29" fillId="0" borderId="87" xfId="5" applyFont="1" applyFill="1" applyBorder="1" applyAlignment="1">
      <alignment horizontal="center" vertical="center" wrapText="1"/>
    </xf>
    <xf numFmtId="3" fontId="30" fillId="8" borderId="88" xfId="5" applyNumberFormat="1" applyFont="1" applyFill="1" applyBorder="1" applyAlignment="1">
      <alignment horizontal="center" vertical="center"/>
    </xf>
    <xf numFmtId="3" fontId="30" fillId="8" borderId="23" xfId="5" applyNumberFormat="1" applyFont="1" applyFill="1" applyBorder="1" applyAlignment="1">
      <alignment horizontal="center" vertical="center"/>
    </xf>
    <xf numFmtId="3" fontId="30" fillId="0" borderId="45" xfId="5" applyNumberFormat="1" applyFont="1" applyBorder="1" applyAlignment="1">
      <alignment horizontal="center" vertical="center"/>
    </xf>
    <xf numFmtId="3" fontId="30" fillId="0" borderId="84" xfId="5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6" fillId="7" borderId="88" xfId="5" applyFont="1" applyFill="1" applyBorder="1" applyAlignment="1">
      <alignment horizontal="center" vertical="center"/>
    </xf>
    <xf numFmtId="0" fontId="26" fillId="7" borderId="94" xfId="5" applyFont="1" applyFill="1" applyBorder="1" applyAlignment="1">
      <alignment horizontal="center" vertical="center"/>
    </xf>
    <xf numFmtId="0" fontId="26" fillId="7" borderId="23" xfId="5" applyFont="1" applyFill="1" applyBorder="1" applyAlignment="1">
      <alignment horizontal="center" vertical="center"/>
    </xf>
    <xf numFmtId="3" fontId="38" fillId="8" borderId="43" xfId="5" applyNumberFormat="1" applyFont="1" applyFill="1" applyBorder="1" applyAlignment="1">
      <alignment horizontal="center" vertical="center"/>
    </xf>
    <xf numFmtId="3" fontId="38" fillId="0" borderId="43" xfId="5" applyNumberFormat="1" applyFont="1" applyBorder="1" applyAlignment="1">
      <alignment horizontal="center" vertical="center"/>
    </xf>
    <xf numFmtId="3" fontId="38" fillId="0" borderId="52" xfId="5" applyNumberFormat="1" applyFont="1" applyBorder="1" applyAlignment="1">
      <alignment horizontal="center" vertical="center"/>
    </xf>
    <xf numFmtId="3" fontId="38" fillId="0" borderId="54" xfId="5" applyNumberFormat="1" applyFont="1" applyBorder="1" applyAlignment="1">
      <alignment horizontal="center" vertical="center"/>
    </xf>
    <xf numFmtId="3" fontId="38" fillId="8" borderId="38" xfId="5" applyNumberFormat="1" applyFont="1" applyFill="1" applyBorder="1" applyAlignment="1">
      <alignment horizontal="center" vertical="center"/>
    </xf>
    <xf numFmtId="3" fontId="38" fillId="0" borderId="38" xfId="5" applyNumberFormat="1" applyFont="1" applyBorder="1" applyAlignment="1">
      <alignment horizontal="center" vertical="center"/>
    </xf>
    <xf numFmtId="3" fontId="38" fillId="9" borderId="57" xfId="5" applyNumberFormat="1" applyFont="1" applyFill="1" applyBorder="1" applyAlignment="1">
      <alignment horizontal="center" vertical="center"/>
    </xf>
    <xf numFmtId="3" fontId="38" fillId="9" borderId="55" xfId="5" applyNumberFormat="1" applyFont="1" applyFill="1" applyBorder="1" applyAlignment="1">
      <alignment horizontal="center" vertical="center"/>
    </xf>
    <xf numFmtId="3" fontId="39" fillId="8" borderId="43" xfId="5" applyNumberFormat="1" applyFont="1" applyFill="1" applyBorder="1" applyAlignment="1">
      <alignment horizontal="center" vertical="center"/>
    </xf>
    <xf numFmtId="3" fontId="39" fillId="4" borderId="43" xfId="5" quotePrefix="1" applyNumberFormat="1" applyFont="1" applyFill="1" applyBorder="1" applyAlignment="1">
      <alignment horizontal="center" vertical="center"/>
    </xf>
    <xf numFmtId="3" fontId="39" fillId="4" borderId="43" xfId="5" applyNumberFormat="1" applyFont="1" applyFill="1" applyBorder="1" applyAlignment="1">
      <alignment horizontal="center" vertical="center"/>
    </xf>
    <xf numFmtId="3" fontId="38" fillId="9" borderId="0" xfId="5" applyNumberFormat="1" applyFont="1" applyFill="1" applyBorder="1" applyAlignment="1">
      <alignment horizontal="center" vertical="center"/>
    </xf>
    <xf numFmtId="3" fontId="38" fillId="9" borderId="24" xfId="5" applyNumberFormat="1" applyFont="1" applyFill="1" applyBorder="1" applyAlignment="1">
      <alignment horizontal="center" vertical="center"/>
    </xf>
    <xf numFmtId="3" fontId="39" fillId="0" borderId="57" xfId="5" applyNumberFormat="1" applyFont="1" applyBorder="1" applyAlignment="1">
      <alignment horizontal="center" vertical="center"/>
    </xf>
    <xf numFmtId="3" fontId="39" fillId="0" borderId="55" xfId="5" applyNumberFormat="1" applyFont="1" applyBorder="1" applyAlignment="1">
      <alignment horizontal="center" vertical="center"/>
    </xf>
    <xf numFmtId="3" fontId="39" fillId="4" borderId="35" xfId="5" applyNumberFormat="1" applyFont="1" applyFill="1" applyBorder="1" applyAlignment="1">
      <alignment horizontal="center" vertical="center"/>
    </xf>
    <xf numFmtId="3" fontId="38" fillId="9" borderId="32" xfId="5" applyNumberFormat="1" applyFont="1" applyFill="1" applyBorder="1" applyAlignment="1">
      <alignment horizontal="center" vertical="center"/>
    </xf>
    <xf numFmtId="3" fontId="38" fillId="9" borderId="50" xfId="5" applyNumberFormat="1" applyFont="1" applyFill="1" applyBorder="1" applyAlignment="1">
      <alignment horizontal="center" vertical="center"/>
    </xf>
    <xf numFmtId="3" fontId="38" fillId="9" borderId="58" xfId="5" applyNumberFormat="1" applyFont="1" applyFill="1" applyBorder="1" applyAlignment="1">
      <alignment horizontal="center" vertical="center"/>
    </xf>
    <xf numFmtId="3" fontId="39" fillId="4" borderId="59" xfId="5" applyNumberFormat="1" applyFont="1" applyFill="1" applyBorder="1" applyAlignment="1">
      <alignment horizontal="center" vertical="center"/>
    </xf>
    <xf numFmtId="3" fontId="39" fillId="0" borderId="49" xfId="5" applyNumberFormat="1" applyFont="1" applyBorder="1" applyAlignment="1">
      <alignment horizontal="center" vertical="center"/>
    </xf>
    <xf numFmtId="3" fontId="39" fillId="0" borderId="60" xfId="5" applyNumberFormat="1" applyFont="1" applyBorder="1" applyAlignment="1">
      <alignment horizontal="center" vertical="center"/>
    </xf>
    <xf numFmtId="3" fontId="39" fillId="4" borderId="61" xfId="5" applyNumberFormat="1" applyFont="1" applyFill="1" applyBorder="1" applyAlignment="1">
      <alignment horizontal="center" vertical="center"/>
    </xf>
    <xf numFmtId="3" fontId="39" fillId="4" borderId="55" xfId="5" applyNumberFormat="1" applyFont="1" applyFill="1" applyBorder="1" applyAlignment="1">
      <alignment horizontal="center" vertical="center"/>
    </xf>
    <xf numFmtId="3" fontId="38" fillId="9" borderId="62" xfId="5" applyNumberFormat="1" applyFont="1" applyFill="1" applyBorder="1" applyAlignment="1">
      <alignment horizontal="center" vertical="center"/>
    </xf>
    <xf numFmtId="3" fontId="38" fillId="9" borderId="47" xfId="5" applyNumberFormat="1" applyFont="1" applyFill="1" applyBorder="1" applyAlignment="1">
      <alignment horizontal="center" vertical="center"/>
    </xf>
    <xf numFmtId="3" fontId="38" fillId="9" borderId="63" xfId="5" applyNumberFormat="1" applyFont="1" applyFill="1" applyBorder="1" applyAlignment="1">
      <alignment horizontal="center" vertical="center"/>
    </xf>
    <xf numFmtId="3" fontId="38" fillId="9" borderId="64" xfId="5" applyNumberFormat="1" applyFont="1" applyFill="1" applyBorder="1" applyAlignment="1">
      <alignment horizontal="center" vertical="center"/>
    </xf>
    <xf numFmtId="3" fontId="38" fillId="9" borderId="65" xfId="5" applyNumberFormat="1" applyFont="1" applyFill="1" applyBorder="1" applyAlignment="1">
      <alignment horizontal="center" vertical="center"/>
    </xf>
    <xf numFmtId="3" fontId="39" fillId="0" borderId="35" xfId="5" applyNumberFormat="1" applyFont="1" applyBorder="1" applyAlignment="1">
      <alignment horizontal="center" vertical="center"/>
    </xf>
    <xf numFmtId="3" fontId="39" fillId="0" borderId="59" xfId="5" applyNumberFormat="1" applyFont="1" applyBorder="1" applyAlignment="1">
      <alignment horizontal="center" vertical="center"/>
    </xf>
    <xf numFmtId="3" fontId="38" fillId="9" borderId="66" xfId="5" applyNumberFormat="1" applyFont="1" applyFill="1" applyBorder="1" applyAlignment="1">
      <alignment horizontal="center" vertical="center"/>
    </xf>
    <xf numFmtId="3" fontId="39" fillId="4" borderId="57" xfId="5" applyNumberFormat="1" applyFont="1" applyFill="1" applyBorder="1" applyAlignment="1">
      <alignment horizontal="center" vertical="center"/>
    </xf>
    <xf numFmtId="3" fontId="39" fillId="0" borderId="38" xfId="5" applyNumberFormat="1" applyFont="1" applyBorder="1" applyAlignment="1">
      <alignment horizontal="center" vertical="center"/>
    </xf>
    <xf numFmtId="3" fontId="39" fillId="0" borderId="39" xfId="5" applyNumberFormat="1" applyFont="1" applyBorder="1" applyAlignment="1">
      <alignment horizontal="center" vertical="center"/>
    </xf>
    <xf numFmtId="3" fontId="38" fillId="9" borderId="20" xfId="5" applyNumberFormat="1" applyFont="1" applyFill="1" applyBorder="1" applyAlignment="1">
      <alignment horizontal="center" vertical="center"/>
    </xf>
    <xf numFmtId="3" fontId="38" fillId="9" borderId="34" xfId="5" applyNumberFormat="1" applyFont="1" applyFill="1" applyBorder="1" applyAlignment="1">
      <alignment horizontal="center" vertical="center"/>
    </xf>
    <xf numFmtId="3" fontId="39" fillId="4" borderId="67" xfId="5" applyNumberFormat="1" applyFont="1" applyFill="1" applyBorder="1" applyAlignment="1">
      <alignment horizontal="center" vertical="center"/>
    </xf>
    <xf numFmtId="3" fontId="39" fillId="4" borderId="68" xfId="5" applyNumberFormat="1" applyFont="1" applyFill="1" applyBorder="1" applyAlignment="1">
      <alignment horizontal="center" vertical="center"/>
    </xf>
    <xf numFmtId="3" fontId="39" fillId="0" borderId="40" xfId="5" applyNumberFormat="1" applyFont="1" applyBorder="1" applyAlignment="1">
      <alignment horizontal="center" vertical="center"/>
    </xf>
    <xf numFmtId="3" fontId="39" fillId="0" borderId="43" xfId="5" applyNumberFormat="1" applyFont="1" applyBorder="1" applyAlignment="1">
      <alignment horizontal="center" vertical="center"/>
    </xf>
    <xf numFmtId="3" fontId="39" fillId="0" borderId="45" xfId="5" applyNumberFormat="1" applyFont="1" applyBorder="1" applyAlignment="1">
      <alignment horizontal="center" vertical="center"/>
    </xf>
    <xf numFmtId="3" fontId="38" fillId="8" borderId="40" xfId="5" applyNumberFormat="1" applyFont="1" applyFill="1" applyBorder="1" applyAlignment="1">
      <alignment horizontal="center" vertical="center"/>
    </xf>
    <xf numFmtId="3" fontId="38" fillId="9" borderId="41" xfId="5" applyNumberFormat="1" applyFont="1" applyFill="1" applyBorder="1" applyAlignment="1">
      <alignment horizontal="center" vertical="center"/>
    </xf>
    <xf numFmtId="3" fontId="38" fillId="9" borderId="42" xfId="5" applyNumberFormat="1" applyFont="1" applyFill="1" applyBorder="1" applyAlignment="1">
      <alignment horizontal="center" vertical="center"/>
    </xf>
    <xf numFmtId="3" fontId="39" fillId="0" borderId="46" xfId="5" applyNumberFormat="1" applyFont="1" applyBorder="1" applyAlignment="1">
      <alignment horizontal="center" vertical="center"/>
    </xf>
    <xf numFmtId="3" fontId="39" fillId="0" borderId="47" xfId="5" applyNumberFormat="1" applyFont="1" applyBorder="1" applyAlignment="1">
      <alignment horizontal="center" vertical="center"/>
    </xf>
    <xf numFmtId="3" fontId="38" fillId="9" borderId="36" xfId="5" applyNumberFormat="1" applyFont="1" applyFill="1" applyBorder="1" applyAlignment="1">
      <alignment horizontal="center" vertical="center"/>
    </xf>
    <xf numFmtId="3" fontId="38" fillId="9" borderId="22" xfId="5" applyNumberFormat="1" applyFont="1" applyFill="1" applyBorder="1" applyAlignment="1">
      <alignment horizontal="center" vertical="center"/>
    </xf>
    <xf numFmtId="3" fontId="39" fillId="0" borderId="48" xfId="5" applyNumberFormat="1" applyFont="1" applyBorder="1" applyAlignment="1">
      <alignment horizontal="center" vertical="center"/>
    </xf>
    <xf numFmtId="3" fontId="39" fillId="0" borderId="50" xfId="5" applyNumberFormat="1" applyFont="1" applyBorder="1" applyAlignment="1">
      <alignment horizontal="center" vertical="center"/>
    </xf>
    <xf numFmtId="3" fontId="39" fillId="0" borderId="51" xfId="5" applyNumberFormat="1" applyFont="1" applyBorder="1" applyAlignment="1">
      <alignment horizontal="center" vertical="center"/>
    </xf>
    <xf numFmtId="3" fontId="39" fillId="0" borderId="54" xfId="5" applyNumberFormat="1" applyFont="1" applyFill="1" applyBorder="1" applyAlignment="1">
      <alignment horizontal="center" vertical="center"/>
    </xf>
    <xf numFmtId="3" fontId="39" fillId="0" borderId="55" xfId="5" applyNumberFormat="1" applyFont="1" applyFill="1" applyBorder="1" applyAlignment="1">
      <alignment horizontal="center" vertical="center"/>
    </xf>
  </cellXfs>
  <cellStyles count="7">
    <cellStyle name="Date" xfId="1"/>
    <cellStyle name="Fixed" xfId="2"/>
    <cellStyle name="HEADING1" xfId="3"/>
    <cellStyle name="HEADING2" xfId="4"/>
    <cellStyle name="Normal" xfId="0" builtinId="0"/>
    <cellStyle name="Normal 2" xfId="5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4</xdr:col>
      <xdr:colOff>742950</xdr:colOff>
      <xdr:row>3</xdr:row>
      <xdr:rowOff>76200</xdr:rowOff>
    </xdr:to>
    <xdr:pic>
      <xdr:nvPicPr>
        <xdr:cNvPr id="615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2828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3</xdr:col>
      <xdr:colOff>295275</xdr:colOff>
      <xdr:row>2</xdr:row>
      <xdr:rowOff>0</xdr:rowOff>
    </xdr:to>
    <xdr:pic>
      <xdr:nvPicPr>
        <xdr:cNvPr id="5151" name="Picture 75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3200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T77"/>
  <sheetViews>
    <sheetView showGridLines="0" tabSelected="1" zoomScale="55" zoomScaleNormal="55" zoomScaleSheetLayoutView="50" workbookViewId="0">
      <selection activeCell="O49" sqref="O49"/>
    </sheetView>
  </sheetViews>
  <sheetFormatPr baseColWidth="10" defaultColWidth="2.33203125" defaultRowHeight="12.75" x14ac:dyDescent="0.2"/>
  <cols>
    <col min="1" max="1" width="1.44140625" style="95" customWidth="1"/>
    <col min="2" max="2" width="1.77734375" style="95" customWidth="1"/>
    <col min="3" max="3" width="8.88671875" style="95" customWidth="1"/>
    <col min="4" max="4" width="14" style="95" customWidth="1"/>
    <col min="5" max="5" width="8.77734375" style="95" customWidth="1"/>
    <col min="6" max="17" width="9.109375" style="95" customWidth="1"/>
    <col min="18" max="18" width="2.77734375" style="95" customWidth="1"/>
    <col min="19" max="19" width="8.88671875" style="95" customWidth="1"/>
    <col min="20" max="21" width="1.77734375" style="95" customWidth="1"/>
    <col min="22" max="255" width="11.5546875" style="95" customWidth="1"/>
    <col min="256" max="16384" width="2.33203125" style="95"/>
  </cols>
  <sheetData>
    <row r="1" spans="2:20" ht="9" customHeight="1" thickBot="1" x14ac:dyDescent="0.25"/>
    <row r="2" spans="2:20" ht="9" customHeight="1" x14ac:dyDescent="0.2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spans="2:20" ht="21" x14ac:dyDescent="0.2">
      <c r="B3" s="230" t="s">
        <v>238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2"/>
    </row>
    <row r="4" spans="2:20" ht="18.75" x14ac:dyDescent="0.2">
      <c r="B4" s="233" t="s">
        <v>91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</row>
    <row r="5" spans="2:20" x14ac:dyDescent="0.2">
      <c r="B5" s="125"/>
      <c r="C5" s="96"/>
      <c r="D5" s="96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35" t="s">
        <v>237</v>
      </c>
      <c r="T5" s="126"/>
    </row>
    <row r="6" spans="2:20" ht="26.25" x14ac:dyDescent="0.2">
      <c r="B6" s="236" t="s">
        <v>251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8"/>
    </row>
    <row r="7" spans="2:20" x14ac:dyDescent="0.2">
      <c r="B7" s="12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6"/>
    </row>
    <row r="8" spans="2:20" ht="15" x14ac:dyDescent="0.2">
      <c r="B8" s="125"/>
      <c r="C8" s="142" t="s">
        <v>242</v>
      </c>
      <c r="D8" s="141" t="s">
        <v>272</v>
      </c>
      <c r="E8" s="96"/>
      <c r="F8" s="96"/>
      <c r="G8" s="142" t="s">
        <v>243</v>
      </c>
      <c r="H8" s="189" t="s">
        <v>273</v>
      </c>
      <c r="I8" s="189"/>
      <c r="J8" s="189"/>
      <c r="K8" s="96"/>
      <c r="L8" s="96"/>
      <c r="M8" s="96"/>
      <c r="N8" s="96"/>
      <c r="O8" s="96"/>
      <c r="Q8" s="96"/>
      <c r="R8" s="96"/>
      <c r="S8" s="96"/>
      <c r="T8" s="126"/>
    </row>
    <row r="9" spans="2:20" s="107" customFormat="1" x14ac:dyDescent="0.2">
      <c r="B9" s="125"/>
      <c r="C9" s="105"/>
      <c r="D9" s="109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106"/>
      <c r="T9" s="127"/>
    </row>
    <row r="10" spans="2:20" s="107" customFormat="1" x14ac:dyDescent="0.2">
      <c r="B10" s="125"/>
      <c r="C10" s="105"/>
      <c r="D10" s="109"/>
      <c r="E10" s="105"/>
      <c r="F10" s="105"/>
      <c r="G10" s="105"/>
      <c r="H10" s="105" t="s">
        <v>274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106"/>
      <c r="T10" s="127"/>
    </row>
    <row r="11" spans="2:20" s="107" customFormat="1" ht="13.5" thickBot="1" x14ac:dyDescent="0.25">
      <c r="B11" s="125"/>
      <c r="C11" s="105"/>
      <c r="D11" s="109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106"/>
      <c r="T11" s="127"/>
    </row>
    <row r="12" spans="2:20" x14ac:dyDescent="0.2">
      <c r="B12" s="125"/>
      <c r="C12" s="246" t="s">
        <v>63</v>
      </c>
      <c r="D12" s="190"/>
      <c r="E12" s="190" t="s">
        <v>249</v>
      </c>
      <c r="F12" s="190" t="s">
        <v>29</v>
      </c>
      <c r="G12" s="190"/>
      <c r="H12" s="190" t="s">
        <v>55</v>
      </c>
      <c r="I12" s="190"/>
      <c r="J12" s="190" t="s">
        <v>56</v>
      </c>
      <c r="K12" s="190"/>
      <c r="L12" s="190" t="s">
        <v>57</v>
      </c>
      <c r="M12" s="190"/>
      <c r="N12" s="190" t="s">
        <v>58</v>
      </c>
      <c r="O12" s="191"/>
      <c r="P12" s="251" t="s">
        <v>248</v>
      </c>
      <c r="Q12" s="240" t="s">
        <v>257</v>
      </c>
      <c r="R12" s="100"/>
      <c r="S12" s="97"/>
      <c r="T12" s="126"/>
    </row>
    <row r="13" spans="2:20" x14ac:dyDescent="0.2">
      <c r="B13" s="125"/>
      <c r="C13" s="247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3"/>
      <c r="P13" s="252"/>
      <c r="Q13" s="254"/>
      <c r="R13" s="100"/>
      <c r="S13" s="97"/>
      <c r="T13" s="126"/>
    </row>
    <row r="14" spans="2:20" ht="30.75" thickBot="1" x14ac:dyDescent="0.25">
      <c r="B14" s="125"/>
      <c r="C14" s="248"/>
      <c r="D14" s="222"/>
      <c r="E14" s="222"/>
      <c r="F14" s="138" t="s">
        <v>236</v>
      </c>
      <c r="G14" s="139" t="s">
        <v>235</v>
      </c>
      <c r="H14" s="138" t="s">
        <v>236</v>
      </c>
      <c r="I14" s="139" t="s">
        <v>235</v>
      </c>
      <c r="J14" s="138" t="s">
        <v>236</v>
      </c>
      <c r="K14" s="139" t="s">
        <v>235</v>
      </c>
      <c r="L14" s="138" t="s">
        <v>236</v>
      </c>
      <c r="M14" s="139" t="s">
        <v>235</v>
      </c>
      <c r="N14" s="138" t="s">
        <v>236</v>
      </c>
      <c r="O14" s="140" t="s">
        <v>235</v>
      </c>
      <c r="P14" s="253"/>
      <c r="Q14" s="242"/>
      <c r="R14" s="100"/>
      <c r="S14" s="97"/>
      <c r="T14" s="126"/>
    </row>
    <row r="15" spans="2:20" ht="27" customHeight="1" x14ac:dyDescent="0.2">
      <c r="B15" s="125"/>
      <c r="C15" s="218" t="s">
        <v>29</v>
      </c>
      <c r="D15" s="219"/>
      <c r="E15" s="143" t="s">
        <v>11</v>
      </c>
      <c r="F15" s="308">
        <f t="shared" ref="F15:M15" si="0">F17+F19+F21+F23+F25+F27+F29+F31+F32+F33+F34+F35+F36</f>
        <v>531</v>
      </c>
      <c r="G15" s="308">
        <f t="shared" si="0"/>
        <v>529</v>
      </c>
      <c r="H15" s="309">
        <f t="shared" si="0"/>
        <v>25</v>
      </c>
      <c r="I15" s="309">
        <f t="shared" si="0"/>
        <v>11</v>
      </c>
      <c r="J15" s="309">
        <f t="shared" si="0"/>
        <v>325</v>
      </c>
      <c r="K15" s="309">
        <f t="shared" si="0"/>
        <v>289</v>
      </c>
      <c r="L15" s="309">
        <f t="shared" si="0"/>
        <v>181</v>
      </c>
      <c r="M15" s="309">
        <f t="shared" si="0"/>
        <v>226</v>
      </c>
      <c r="N15" s="309">
        <f>N27+N29</f>
        <v>0</v>
      </c>
      <c r="O15" s="309">
        <f>O27+O29</f>
        <v>3</v>
      </c>
      <c r="P15" s="310">
        <f>P17+P19+P21+P23+P25+P27+P29+P34+P35+P36</f>
        <v>0</v>
      </c>
      <c r="Q15" s="311">
        <f>Q17+Q19+Q21+Q23+Q25+Q27+Q29+Q31+Q32+Q33+Q34+Q35+Q36</f>
        <v>0</v>
      </c>
      <c r="R15" s="99"/>
      <c r="S15" s="97"/>
      <c r="T15" s="126"/>
    </row>
    <row r="16" spans="2:20" ht="27" customHeight="1" thickBot="1" x14ac:dyDescent="0.25">
      <c r="B16" s="125"/>
      <c r="C16" s="220"/>
      <c r="D16" s="221"/>
      <c r="E16" s="144" t="s">
        <v>10</v>
      </c>
      <c r="F16" s="312">
        <f t="shared" ref="F16:M16" si="1">F18+F20+F22+F24+F26+F28+F30</f>
        <v>1546</v>
      </c>
      <c r="G16" s="312">
        <f t="shared" si="1"/>
        <v>1343</v>
      </c>
      <c r="H16" s="313">
        <f t="shared" si="1"/>
        <v>82</v>
      </c>
      <c r="I16" s="313">
        <f t="shared" si="1"/>
        <v>22</v>
      </c>
      <c r="J16" s="313">
        <f t="shared" si="1"/>
        <v>847</v>
      </c>
      <c r="K16" s="313">
        <f t="shared" si="1"/>
        <v>552</v>
      </c>
      <c r="L16" s="313">
        <f t="shared" si="1"/>
        <v>617</v>
      </c>
      <c r="M16" s="313">
        <f t="shared" si="1"/>
        <v>707</v>
      </c>
      <c r="N16" s="313">
        <f>N28+N30</f>
        <v>0</v>
      </c>
      <c r="O16" s="313">
        <f>O28+O30</f>
        <v>62</v>
      </c>
      <c r="P16" s="314"/>
      <c r="Q16" s="315"/>
      <c r="R16" s="102"/>
      <c r="S16" s="96"/>
      <c r="T16" s="126"/>
    </row>
    <row r="17" spans="2:20" ht="27" customHeight="1" thickBot="1" x14ac:dyDescent="0.25">
      <c r="B17" s="125"/>
      <c r="C17" s="223" t="s">
        <v>1</v>
      </c>
      <c r="D17" s="224"/>
      <c r="E17" s="143" t="s">
        <v>11</v>
      </c>
      <c r="F17" s="316">
        <f>H17+J17+L17</f>
        <v>6</v>
      </c>
      <c r="G17" s="316">
        <f>I17+K17+M17</f>
        <v>14</v>
      </c>
      <c r="H17" s="317">
        <v>0</v>
      </c>
      <c r="I17" s="318">
        <v>0</v>
      </c>
      <c r="J17" s="317">
        <v>3</v>
      </c>
      <c r="K17" s="318">
        <v>10</v>
      </c>
      <c r="L17" s="317">
        <v>3</v>
      </c>
      <c r="M17" s="318">
        <v>4</v>
      </c>
      <c r="N17" s="319">
        <v>0</v>
      </c>
      <c r="O17" s="320">
        <v>0</v>
      </c>
      <c r="P17" s="321">
        <v>0</v>
      </c>
      <c r="Q17" s="322">
        <v>0</v>
      </c>
      <c r="R17" s="108"/>
      <c r="S17" s="96"/>
      <c r="T17" s="126"/>
    </row>
    <row r="18" spans="2:20" ht="27" customHeight="1" thickBot="1" x14ac:dyDescent="0.25">
      <c r="B18" s="128"/>
      <c r="C18" s="201"/>
      <c r="D18" s="217"/>
      <c r="E18" s="145" t="s">
        <v>10</v>
      </c>
      <c r="F18" s="316">
        <f t="shared" ref="F18:F36" si="2">H18+J18+L18</f>
        <v>1</v>
      </c>
      <c r="G18" s="316">
        <f t="shared" ref="G18:G36" si="3">I18+K18+M18</f>
        <v>3</v>
      </c>
      <c r="H18" s="323">
        <v>0</v>
      </c>
      <c r="I18" s="323">
        <v>0</v>
      </c>
      <c r="J18" s="323">
        <v>0</v>
      </c>
      <c r="K18" s="323">
        <v>2</v>
      </c>
      <c r="L18" s="323">
        <v>1</v>
      </c>
      <c r="M18" s="323">
        <v>1</v>
      </c>
      <c r="N18" s="319">
        <v>0</v>
      </c>
      <c r="O18" s="324">
        <v>0</v>
      </c>
      <c r="P18" s="314"/>
      <c r="Q18" s="315"/>
      <c r="R18" s="108"/>
      <c r="S18" s="96"/>
      <c r="T18" s="126"/>
    </row>
    <row r="19" spans="2:20" ht="27" customHeight="1" thickBot="1" x14ac:dyDescent="0.25">
      <c r="B19" s="125"/>
      <c r="C19" s="200" t="s">
        <v>26</v>
      </c>
      <c r="D19" s="217" t="s">
        <v>234</v>
      </c>
      <c r="E19" s="145" t="s">
        <v>11</v>
      </c>
      <c r="F19" s="316">
        <f t="shared" si="2"/>
        <v>50</v>
      </c>
      <c r="G19" s="316">
        <f t="shared" si="3"/>
        <v>49</v>
      </c>
      <c r="H19" s="323">
        <v>0</v>
      </c>
      <c r="I19" s="323">
        <v>1</v>
      </c>
      <c r="J19" s="323">
        <v>33</v>
      </c>
      <c r="K19" s="323">
        <v>19</v>
      </c>
      <c r="L19" s="323">
        <v>17</v>
      </c>
      <c r="M19" s="323">
        <v>29</v>
      </c>
      <c r="N19" s="319">
        <v>0</v>
      </c>
      <c r="O19" s="324">
        <v>0</v>
      </c>
      <c r="P19" s="321">
        <v>0</v>
      </c>
      <c r="Q19" s="322">
        <v>0</v>
      </c>
      <c r="R19" s="108"/>
      <c r="S19" s="96"/>
      <c r="T19" s="126"/>
    </row>
    <row r="20" spans="2:20" ht="27" customHeight="1" thickBot="1" x14ac:dyDescent="0.25">
      <c r="B20" s="128"/>
      <c r="C20" s="200"/>
      <c r="D20" s="217"/>
      <c r="E20" s="145" t="s">
        <v>10</v>
      </c>
      <c r="F20" s="316">
        <f t="shared" si="2"/>
        <v>71</v>
      </c>
      <c r="G20" s="316">
        <f t="shared" si="3"/>
        <v>185</v>
      </c>
      <c r="H20" s="323">
        <v>0</v>
      </c>
      <c r="I20" s="323">
        <v>4</v>
      </c>
      <c r="J20" s="323">
        <v>47</v>
      </c>
      <c r="K20" s="323">
        <v>74</v>
      </c>
      <c r="L20" s="323">
        <v>24</v>
      </c>
      <c r="M20" s="323">
        <v>107</v>
      </c>
      <c r="N20" s="319">
        <v>0</v>
      </c>
      <c r="O20" s="324">
        <v>0</v>
      </c>
      <c r="P20" s="314"/>
      <c r="Q20" s="315"/>
      <c r="R20" s="108"/>
      <c r="S20" s="96"/>
      <c r="T20" s="126"/>
    </row>
    <row r="21" spans="2:20" ht="27" customHeight="1" thickBot="1" x14ac:dyDescent="0.25">
      <c r="B21" s="125"/>
      <c r="C21" s="200"/>
      <c r="D21" s="217" t="s">
        <v>233</v>
      </c>
      <c r="E21" s="145" t="s">
        <v>11</v>
      </c>
      <c r="F21" s="316">
        <f t="shared" si="2"/>
        <v>85</v>
      </c>
      <c r="G21" s="316">
        <f t="shared" si="3"/>
        <v>156</v>
      </c>
      <c r="H21" s="323">
        <v>7</v>
      </c>
      <c r="I21" s="323">
        <v>5</v>
      </c>
      <c r="J21" s="323">
        <v>51</v>
      </c>
      <c r="K21" s="323">
        <v>77</v>
      </c>
      <c r="L21" s="323">
        <v>27</v>
      </c>
      <c r="M21" s="323">
        <v>74</v>
      </c>
      <c r="N21" s="319">
        <v>0</v>
      </c>
      <c r="O21" s="324">
        <v>0</v>
      </c>
      <c r="P21" s="321">
        <v>0</v>
      </c>
      <c r="Q21" s="322">
        <v>0</v>
      </c>
      <c r="R21" s="108"/>
      <c r="S21" s="96"/>
      <c r="T21" s="126"/>
    </row>
    <row r="22" spans="2:20" ht="27" customHeight="1" thickBot="1" x14ac:dyDescent="0.25">
      <c r="B22" s="128"/>
      <c r="C22" s="200"/>
      <c r="D22" s="217"/>
      <c r="E22" s="145" t="s">
        <v>10</v>
      </c>
      <c r="F22" s="316">
        <f t="shared" si="2"/>
        <v>152</v>
      </c>
      <c r="G22" s="316">
        <f t="shared" si="3"/>
        <v>265</v>
      </c>
      <c r="H22" s="323">
        <v>11</v>
      </c>
      <c r="I22" s="323">
        <v>10</v>
      </c>
      <c r="J22" s="323">
        <v>98</v>
      </c>
      <c r="K22" s="323">
        <v>121</v>
      </c>
      <c r="L22" s="323">
        <v>43</v>
      </c>
      <c r="M22" s="323">
        <v>134</v>
      </c>
      <c r="N22" s="319">
        <v>0</v>
      </c>
      <c r="O22" s="324">
        <v>0</v>
      </c>
      <c r="P22" s="314"/>
      <c r="Q22" s="315"/>
      <c r="R22" s="108"/>
      <c r="S22" s="96"/>
      <c r="T22" s="126"/>
    </row>
    <row r="23" spans="2:20" ht="27" customHeight="1" thickBot="1" x14ac:dyDescent="0.25">
      <c r="B23" s="125"/>
      <c r="C23" s="200"/>
      <c r="D23" s="217" t="s">
        <v>232</v>
      </c>
      <c r="E23" s="145" t="s">
        <v>11</v>
      </c>
      <c r="F23" s="316">
        <f t="shared" si="2"/>
        <v>149</v>
      </c>
      <c r="G23" s="316">
        <f t="shared" si="3"/>
        <v>119</v>
      </c>
      <c r="H23" s="323">
        <v>9</v>
      </c>
      <c r="I23" s="323">
        <v>3</v>
      </c>
      <c r="J23" s="323">
        <v>96</v>
      </c>
      <c r="K23" s="323">
        <v>48</v>
      </c>
      <c r="L23" s="323">
        <v>44</v>
      </c>
      <c r="M23" s="323">
        <v>68</v>
      </c>
      <c r="N23" s="319">
        <v>0</v>
      </c>
      <c r="O23" s="324">
        <v>0</v>
      </c>
      <c r="P23" s="321">
        <v>0</v>
      </c>
      <c r="Q23" s="322">
        <v>0</v>
      </c>
      <c r="R23" s="108"/>
      <c r="S23" s="97"/>
      <c r="T23" s="126"/>
    </row>
    <row r="24" spans="2:20" ht="27" customHeight="1" thickBot="1" x14ac:dyDescent="0.25">
      <c r="B24" s="128"/>
      <c r="C24" s="200"/>
      <c r="D24" s="217"/>
      <c r="E24" s="145" t="s">
        <v>10</v>
      </c>
      <c r="F24" s="316">
        <f t="shared" si="2"/>
        <v>205</v>
      </c>
      <c r="G24" s="316">
        <f t="shared" si="3"/>
        <v>255</v>
      </c>
      <c r="H24" s="323">
        <v>11</v>
      </c>
      <c r="I24" s="323">
        <v>7</v>
      </c>
      <c r="J24" s="323">
        <v>145</v>
      </c>
      <c r="K24" s="323">
        <v>89</v>
      </c>
      <c r="L24" s="323">
        <v>49</v>
      </c>
      <c r="M24" s="323">
        <v>159</v>
      </c>
      <c r="N24" s="319">
        <v>0</v>
      </c>
      <c r="O24" s="324">
        <v>0</v>
      </c>
      <c r="P24" s="314"/>
      <c r="Q24" s="315"/>
      <c r="R24" s="111"/>
      <c r="S24" s="97"/>
      <c r="T24" s="126"/>
    </row>
    <row r="25" spans="2:20" ht="27" customHeight="1" thickBot="1" x14ac:dyDescent="0.25">
      <c r="B25" s="125"/>
      <c r="C25" s="200"/>
      <c r="D25" s="217" t="s">
        <v>231</v>
      </c>
      <c r="E25" s="145" t="s">
        <v>11</v>
      </c>
      <c r="F25" s="316">
        <f t="shared" si="2"/>
        <v>65</v>
      </c>
      <c r="G25" s="316">
        <f t="shared" si="3"/>
        <v>162</v>
      </c>
      <c r="H25" s="323">
        <v>1</v>
      </c>
      <c r="I25" s="323">
        <v>2</v>
      </c>
      <c r="J25" s="323">
        <v>52</v>
      </c>
      <c r="K25" s="323">
        <v>122</v>
      </c>
      <c r="L25" s="323">
        <v>12</v>
      </c>
      <c r="M25" s="323">
        <v>38</v>
      </c>
      <c r="N25" s="319">
        <v>0</v>
      </c>
      <c r="O25" s="324">
        <v>0</v>
      </c>
      <c r="P25" s="321">
        <v>0</v>
      </c>
      <c r="Q25" s="322">
        <v>0</v>
      </c>
      <c r="R25" s="111"/>
      <c r="S25" s="96"/>
      <c r="T25" s="126"/>
    </row>
    <row r="26" spans="2:20" ht="27" customHeight="1" thickBot="1" x14ac:dyDescent="0.25">
      <c r="B26" s="128"/>
      <c r="C26" s="200"/>
      <c r="D26" s="217"/>
      <c r="E26" s="145" t="s">
        <v>10</v>
      </c>
      <c r="F26" s="316">
        <f t="shared" si="2"/>
        <v>13</v>
      </c>
      <c r="G26" s="316">
        <f t="shared" si="3"/>
        <v>94</v>
      </c>
      <c r="H26" s="323">
        <v>0</v>
      </c>
      <c r="I26" s="323">
        <v>1</v>
      </c>
      <c r="J26" s="323">
        <v>12</v>
      </c>
      <c r="K26" s="323">
        <v>65</v>
      </c>
      <c r="L26" s="323">
        <v>1</v>
      </c>
      <c r="M26" s="323">
        <v>28</v>
      </c>
      <c r="N26" s="325">
        <v>0</v>
      </c>
      <c r="O26" s="326">
        <v>0</v>
      </c>
      <c r="P26" s="314"/>
      <c r="Q26" s="315"/>
      <c r="R26" s="111"/>
      <c r="S26" s="96"/>
      <c r="T26" s="126"/>
    </row>
    <row r="27" spans="2:20" ht="27" customHeight="1" thickBot="1" x14ac:dyDescent="0.25">
      <c r="B27" s="125"/>
      <c r="C27" s="200" t="s">
        <v>27</v>
      </c>
      <c r="D27" s="217" t="s">
        <v>229</v>
      </c>
      <c r="E27" s="145" t="s">
        <v>11</v>
      </c>
      <c r="F27" s="316">
        <f t="shared" ref="F27:G30" si="4">H27+J27+L27+N27</f>
        <v>113</v>
      </c>
      <c r="G27" s="316">
        <f t="shared" si="4"/>
        <v>23</v>
      </c>
      <c r="H27" s="323">
        <v>6</v>
      </c>
      <c r="I27" s="323">
        <v>0</v>
      </c>
      <c r="J27" s="323">
        <v>56</v>
      </c>
      <c r="K27" s="323">
        <v>9</v>
      </c>
      <c r="L27" s="323">
        <v>51</v>
      </c>
      <c r="M27" s="327">
        <v>11</v>
      </c>
      <c r="N27" s="328">
        <v>0</v>
      </c>
      <c r="O27" s="329">
        <v>3</v>
      </c>
      <c r="P27" s="321">
        <v>0</v>
      </c>
      <c r="Q27" s="322">
        <v>0</v>
      </c>
      <c r="R27" s="111"/>
      <c r="S27" s="96"/>
      <c r="T27" s="126"/>
    </row>
    <row r="28" spans="2:20" ht="27" customHeight="1" thickBot="1" x14ac:dyDescent="0.25">
      <c r="B28" s="128"/>
      <c r="C28" s="200"/>
      <c r="D28" s="217"/>
      <c r="E28" s="145" t="s">
        <v>10</v>
      </c>
      <c r="F28" s="316">
        <f t="shared" si="4"/>
        <v>1075</v>
      </c>
      <c r="G28" s="316">
        <f t="shared" si="4"/>
        <v>510</v>
      </c>
      <c r="H28" s="323">
        <v>60</v>
      </c>
      <c r="I28" s="323">
        <v>0</v>
      </c>
      <c r="J28" s="323">
        <v>532</v>
      </c>
      <c r="K28" s="323">
        <v>186</v>
      </c>
      <c r="L28" s="323">
        <v>483</v>
      </c>
      <c r="M28" s="327">
        <v>262</v>
      </c>
      <c r="N28" s="323">
        <v>0</v>
      </c>
      <c r="O28" s="330">
        <v>62</v>
      </c>
      <c r="P28" s="314"/>
      <c r="Q28" s="315"/>
      <c r="R28" s="111"/>
      <c r="S28" s="110"/>
      <c r="T28" s="126"/>
    </row>
    <row r="29" spans="2:20" ht="27" customHeight="1" thickBot="1" x14ac:dyDescent="0.25">
      <c r="B29" s="125"/>
      <c r="C29" s="200"/>
      <c r="D29" s="217" t="s">
        <v>228</v>
      </c>
      <c r="E29" s="145" t="s">
        <v>11</v>
      </c>
      <c r="F29" s="316">
        <f t="shared" si="4"/>
        <v>23</v>
      </c>
      <c r="G29" s="316">
        <f t="shared" si="4"/>
        <v>5</v>
      </c>
      <c r="H29" s="323">
        <v>0</v>
      </c>
      <c r="I29" s="323">
        <v>0</v>
      </c>
      <c r="J29" s="323">
        <v>12</v>
      </c>
      <c r="K29" s="323">
        <v>3</v>
      </c>
      <c r="L29" s="323">
        <v>11</v>
      </c>
      <c r="M29" s="327">
        <v>2</v>
      </c>
      <c r="N29" s="327">
        <v>0</v>
      </c>
      <c r="O29" s="327">
        <v>0</v>
      </c>
      <c r="P29" s="321">
        <v>0</v>
      </c>
      <c r="Q29" s="331">
        <v>0</v>
      </c>
      <c r="R29" s="99"/>
      <c r="S29" s="96"/>
      <c r="T29" s="126"/>
    </row>
    <row r="30" spans="2:20" ht="27" customHeight="1" thickBot="1" x14ac:dyDescent="0.25">
      <c r="B30" s="128"/>
      <c r="C30" s="200"/>
      <c r="D30" s="217"/>
      <c r="E30" s="145" t="s">
        <v>10</v>
      </c>
      <c r="F30" s="316">
        <f t="shared" si="4"/>
        <v>29</v>
      </c>
      <c r="G30" s="316">
        <f t="shared" si="4"/>
        <v>31</v>
      </c>
      <c r="H30" s="323">
        <v>0</v>
      </c>
      <c r="I30" s="323">
        <v>0</v>
      </c>
      <c r="J30" s="323">
        <v>13</v>
      </c>
      <c r="K30" s="323">
        <v>15</v>
      </c>
      <c r="L30" s="323">
        <v>16</v>
      </c>
      <c r="M30" s="327">
        <v>16</v>
      </c>
      <c r="N30" s="327">
        <v>0</v>
      </c>
      <c r="O30" s="327">
        <v>0</v>
      </c>
      <c r="P30" s="332"/>
      <c r="Q30" s="315"/>
      <c r="R30" s="99"/>
      <c r="S30" s="96"/>
      <c r="T30" s="126"/>
    </row>
    <row r="31" spans="2:20" ht="27" customHeight="1" thickBot="1" x14ac:dyDescent="0.25">
      <c r="B31" s="125"/>
      <c r="C31" s="201" t="s">
        <v>227</v>
      </c>
      <c r="D31" s="217"/>
      <c r="E31" s="145" t="s">
        <v>11</v>
      </c>
      <c r="F31" s="316">
        <f t="shared" si="2"/>
        <v>1</v>
      </c>
      <c r="G31" s="316">
        <f t="shared" si="3"/>
        <v>1</v>
      </c>
      <c r="H31" s="323">
        <v>0</v>
      </c>
      <c r="I31" s="323">
        <v>0</v>
      </c>
      <c r="J31" s="323">
        <v>0</v>
      </c>
      <c r="K31" s="323">
        <v>1</v>
      </c>
      <c r="L31" s="323">
        <v>1</v>
      </c>
      <c r="M31" s="323">
        <v>0</v>
      </c>
      <c r="N31" s="333">
        <v>0</v>
      </c>
      <c r="O31" s="334">
        <v>0</v>
      </c>
      <c r="P31" s="335">
        <v>0</v>
      </c>
      <c r="Q31" s="331">
        <v>0</v>
      </c>
      <c r="R31" s="99"/>
      <c r="S31" s="101"/>
      <c r="T31" s="129"/>
    </row>
    <row r="32" spans="2:20" ht="27" customHeight="1" thickBot="1" x14ac:dyDescent="0.25">
      <c r="B32" s="125"/>
      <c r="C32" s="201" t="s">
        <v>226</v>
      </c>
      <c r="D32" s="217"/>
      <c r="E32" s="145" t="s">
        <v>11</v>
      </c>
      <c r="F32" s="316">
        <f t="shared" si="2"/>
        <v>0</v>
      </c>
      <c r="G32" s="316">
        <f t="shared" si="3"/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36">
        <v>0</v>
      </c>
      <c r="O32" s="324">
        <v>0</v>
      </c>
      <c r="P32" s="335">
        <v>0</v>
      </c>
      <c r="Q32" s="331">
        <v>0</v>
      </c>
      <c r="R32" s="99"/>
      <c r="S32" s="96"/>
      <c r="T32" s="129"/>
    </row>
    <row r="33" spans="2:20" ht="27" customHeight="1" thickBot="1" x14ac:dyDescent="0.25">
      <c r="B33" s="125"/>
      <c r="C33" s="201" t="s">
        <v>28</v>
      </c>
      <c r="D33" s="217"/>
      <c r="E33" s="145" t="s">
        <v>11</v>
      </c>
      <c r="F33" s="316">
        <f t="shared" si="2"/>
        <v>39</v>
      </c>
      <c r="G33" s="316">
        <f t="shared" si="3"/>
        <v>0</v>
      </c>
      <c r="H33" s="337">
        <v>2</v>
      </c>
      <c r="I33" s="337">
        <v>0</v>
      </c>
      <c r="J33" s="337">
        <v>22</v>
      </c>
      <c r="K33" s="337">
        <v>0</v>
      </c>
      <c r="L33" s="337">
        <v>15</v>
      </c>
      <c r="M33" s="338">
        <v>0</v>
      </c>
      <c r="N33" s="336">
        <v>0</v>
      </c>
      <c r="O33" s="324">
        <v>0</v>
      </c>
      <c r="P33" s="339">
        <v>0</v>
      </c>
      <c r="Q33" s="331">
        <v>0</v>
      </c>
      <c r="R33" s="99"/>
      <c r="S33" s="96"/>
      <c r="T33" s="129"/>
    </row>
    <row r="34" spans="2:20" ht="27" customHeight="1" thickBot="1" x14ac:dyDescent="0.25">
      <c r="B34" s="125"/>
      <c r="C34" s="201" t="s">
        <v>225</v>
      </c>
      <c r="D34" s="146" t="s">
        <v>30</v>
      </c>
      <c r="E34" s="145" t="s">
        <v>11</v>
      </c>
      <c r="F34" s="316">
        <f t="shared" si="2"/>
        <v>0</v>
      </c>
      <c r="G34" s="316">
        <f t="shared" si="3"/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38">
        <v>0</v>
      </c>
      <c r="N34" s="336">
        <v>0</v>
      </c>
      <c r="O34" s="324">
        <v>0</v>
      </c>
      <c r="P34" s="321">
        <v>0</v>
      </c>
      <c r="Q34" s="331">
        <v>0</v>
      </c>
      <c r="R34" s="99"/>
      <c r="S34" s="99"/>
      <c r="T34" s="129"/>
    </row>
    <row r="35" spans="2:20" ht="27" customHeight="1" thickBot="1" x14ac:dyDescent="0.25">
      <c r="B35" s="125"/>
      <c r="C35" s="201"/>
      <c r="D35" s="146" t="s">
        <v>224</v>
      </c>
      <c r="E35" s="145" t="s">
        <v>11</v>
      </c>
      <c r="F35" s="316">
        <f t="shared" si="2"/>
        <v>0</v>
      </c>
      <c r="G35" s="316">
        <f t="shared" si="3"/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8">
        <v>0</v>
      </c>
      <c r="N35" s="336">
        <v>0</v>
      </c>
      <c r="O35" s="324">
        <v>0</v>
      </c>
      <c r="P35" s="340">
        <v>0</v>
      </c>
      <c r="Q35" s="331">
        <v>0</v>
      </c>
      <c r="R35" s="99"/>
      <c r="S35" s="96"/>
      <c r="T35" s="129"/>
    </row>
    <row r="36" spans="2:20" ht="27" customHeight="1" thickBot="1" x14ac:dyDescent="0.25">
      <c r="B36" s="125"/>
      <c r="C36" s="202"/>
      <c r="D36" s="147" t="s">
        <v>223</v>
      </c>
      <c r="E36" s="144" t="s">
        <v>11</v>
      </c>
      <c r="F36" s="316">
        <f t="shared" si="2"/>
        <v>0</v>
      </c>
      <c r="G36" s="316">
        <f t="shared" si="3"/>
        <v>0</v>
      </c>
      <c r="H36" s="341">
        <v>0</v>
      </c>
      <c r="I36" s="341">
        <v>0</v>
      </c>
      <c r="J36" s="341">
        <v>0</v>
      </c>
      <c r="K36" s="341">
        <v>0</v>
      </c>
      <c r="L36" s="341">
        <v>0</v>
      </c>
      <c r="M36" s="342">
        <v>0</v>
      </c>
      <c r="N36" s="343">
        <v>0</v>
      </c>
      <c r="O36" s="344">
        <v>0</v>
      </c>
      <c r="P36" s="345">
        <v>0</v>
      </c>
      <c r="Q36" s="346">
        <v>0</v>
      </c>
      <c r="R36" s="99"/>
      <c r="S36" s="96"/>
      <c r="T36" s="129"/>
    </row>
    <row r="37" spans="2:20" s="98" customFormat="1" x14ac:dyDescent="0.2">
      <c r="B37" s="130"/>
      <c r="C37" s="100"/>
      <c r="D37" s="100"/>
      <c r="E37" s="97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29"/>
    </row>
    <row r="38" spans="2:20" s="98" customFormat="1" ht="24.75" customHeight="1" thickBot="1" x14ac:dyDescent="0.25">
      <c r="B38" s="130"/>
      <c r="C38" s="100"/>
      <c r="D38" s="100"/>
      <c r="E38" s="97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29"/>
    </row>
    <row r="39" spans="2:20" s="98" customFormat="1" ht="24.75" customHeight="1" x14ac:dyDescent="0.2">
      <c r="B39" s="130"/>
      <c r="C39" s="246" t="s">
        <v>63</v>
      </c>
      <c r="D39" s="190"/>
      <c r="E39" s="190" t="s">
        <v>249</v>
      </c>
      <c r="F39" s="262" t="s">
        <v>29</v>
      </c>
      <c r="G39" s="263"/>
      <c r="H39" s="262" t="s">
        <v>55</v>
      </c>
      <c r="I39" s="263"/>
      <c r="J39" s="262" t="s">
        <v>56</v>
      </c>
      <c r="K39" s="263"/>
      <c r="L39" s="262" t="s">
        <v>57</v>
      </c>
      <c r="M39" s="263"/>
      <c r="N39" s="262" t="s">
        <v>58</v>
      </c>
      <c r="O39" s="263"/>
      <c r="P39" s="99"/>
      <c r="Q39" s="99"/>
      <c r="R39" s="99"/>
      <c r="S39" s="99"/>
      <c r="T39" s="129"/>
    </row>
    <row r="40" spans="2:20" s="98" customFormat="1" ht="24.75" customHeight="1" x14ac:dyDescent="0.2">
      <c r="B40" s="130"/>
      <c r="C40" s="247"/>
      <c r="D40" s="192"/>
      <c r="E40" s="192"/>
      <c r="F40" s="264"/>
      <c r="G40" s="265"/>
      <c r="H40" s="264"/>
      <c r="I40" s="265"/>
      <c r="J40" s="264"/>
      <c r="K40" s="265"/>
      <c r="L40" s="264"/>
      <c r="M40" s="265"/>
      <c r="N40" s="264"/>
      <c r="O40" s="265"/>
      <c r="P40" s="99"/>
      <c r="Q40" s="99"/>
      <c r="R40" s="99"/>
      <c r="S40" s="99"/>
      <c r="T40" s="129"/>
    </row>
    <row r="41" spans="2:20" s="98" customFormat="1" ht="24.75" customHeight="1" thickBot="1" x14ac:dyDescent="0.25">
      <c r="B41" s="130"/>
      <c r="C41" s="248"/>
      <c r="D41" s="222"/>
      <c r="E41" s="222"/>
      <c r="F41" s="266"/>
      <c r="G41" s="267"/>
      <c r="H41" s="266"/>
      <c r="I41" s="267"/>
      <c r="J41" s="266" t="s">
        <v>236</v>
      </c>
      <c r="K41" s="267" t="s">
        <v>235</v>
      </c>
      <c r="L41" s="266" t="s">
        <v>236</v>
      </c>
      <c r="M41" s="267" t="s">
        <v>235</v>
      </c>
      <c r="N41" s="266" t="s">
        <v>236</v>
      </c>
      <c r="O41" s="267" t="s">
        <v>235</v>
      </c>
      <c r="P41" s="99"/>
      <c r="Q41" s="99"/>
      <c r="R41" s="99"/>
      <c r="S41" s="99"/>
      <c r="T41" s="129"/>
    </row>
    <row r="42" spans="2:20" s="98" customFormat="1" ht="24.75" customHeight="1" thickBot="1" x14ac:dyDescent="0.25">
      <c r="B42" s="130"/>
      <c r="C42" s="268" t="s">
        <v>230</v>
      </c>
      <c r="D42" s="269"/>
      <c r="E42" s="145" t="s">
        <v>11</v>
      </c>
      <c r="F42" s="272">
        <f>SUM(H42:O42)</f>
        <v>1</v>
      </c>
      <c r="G42" s="273"/>
      <c r="H42" s="274">
        <v>0</v>
      </c>
      <c r="I42" s="275"/>
      <c r="J42" s="274">
        <v>0</v>
      </c>
      <c r="K42" s="275"/>
      <c r="L42" s="274">
        <v>1</v>
      </c>
      <c r="M42" s="275"/>
      <c r="N42" s="274">
        <v>0</v>
      </c>
      <c r="O42" s="275"/>
      <c r="P42" s="99"/>
      <c r="Q42" s="99"/>
      <c r="R42" s="99"/>
      <c r="S42" s="99"/>
      <c r="T42" s="129"/>
    </row>
    <row r="43" spans="2:20" s="98" customFormat="1" ht="24.75" customHeight="1" thickBot="1" x14ac:dyDescent="0.25">
      <c r="B43" s="130"/>
      <c r="C43" s="270"/>
      <c r="D43" s="271"/>
      <c r="E43" s="144" t="s">
        <v>10</v>
      </c>
      <c r="F43" s="272">
        <f>SUM(H43:O43)</f>
        <v>1</v>
      </c>
      <c r="G43" s="273"/>
      <c r="H43" s="274">
        <v>0</v>
      </c>
      <c r="I43" s="275"/>
      <c r="J43" s="274">
        <v>0</v>
      </c>
      <c r="K43" s="275"/>
      <c r="L43" s="274">
        <v>1</v>
      </c>
      <c r="M43" s="275"/>
      <c r="N43" s="274">
        <v>0</v>
      </c>
      <c r="O43" s="275"/>
      <c r="P43" s="99"/>
      <c r="Q43" s="99"/>
      <c r="R43" s="99"/>
      <c r="S43" s="99"/>
      <c r="T43" s="129"/>
    </row>
    <row r="44" spans="2:20" s="98" customFormat="1" ht="24.75" customHeight="1" thickBot="1" x14ac:dyDescent="0.25">
      <c r="B44" s="130"/>
      <c r="C44" s="268" t="s">
        <v>269</v>
      </c>
      <c r="D44" s="269"/>
      <c r="E44" s="145" t="s">
        <v>11</v>
      </c>
      <c r="F44" s="272">
        <f>SUM(H44:O44)</f>
        <v>0</v>
      </c>
      <c r="G44" s="273"/>
      <c r="H44" s="274">
        <v>0</v>
      </c>
      <c r="I44" s="275"/>
      <c r="J44" s="274">
        <v>0</v>
      </c>
      <c r="K44" s="275"/>
      <c r="L44" s="274">
        <v>0</v>
      </c>
      <c r="M44" s="275"/>
      <c r="N44" s="274">
        <v>0</v>
      </c>
      <c r="O44" s="275"/>
      <c r="P44" s="99"/>
      <c r="Q44" s="99"/>
      <c r="R44" s="99"/>
      <c r="S44" s="99"/>
      <c r="T44" s="129"/>
    </row>
    <row r="45" spans="2:20" s="98" customFormat="1" ht="24.75" customHeight="1" thickBot="1" x14ac:dyDescent="0.25">
      <c r="B45" s="130"/>
      <c r="C45" s="270"/>
      <c r="D45" s="271"/>
      <c r="E45" s="144" t="s">
        <v>10</v>
      </c>
      <c r="F45" s="272">
        <f>SUM(H45:O45)</f>
        <v>0</v>
      </c>
      <c r="G45" s="273"/>
      <c r="H45" s="274">
        <v>0</v>
      </c>
      <c r="I45" s="275"/>
      <c r="J45" s="274">
        <v>0</v>
      </c>
      <c r="K45" s="275"/>
      <c r="L45" s="274">
        <v>0</v>
      </c>
      <c r="M45" s="275"/>
      <c r="N45" s="274">
        <v>0</v>
      </c>
      <c r="O45" s="275"/>
      <c r="P45" s="99"/>
      <c r="Q45" s="99"/>
      <c r="R45" s="99"/>
      <c r="S45" s="99"/>
      <c r="T45" s="129"/>
    </row>
    <row r="46" spans="2:20" s="98" customFormat="1" ht="24.75" customHeight="1" thickBot="1" x14ac:dyDescent="0.25">
      <c r="B46" s="130"/>
      <c r="C46" s="100"/>
      <c r="D46" s="100"/>
      <c r="E46" s="97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29"/>
    </row>
    <row r="47" spans="2:20" ht="27" customHeight="1" x14ac:dyDescent="0.2">
      <c r="B47" s="125"/>
      <c r="C47" s="239" t="s">
        <v>40</v>
      </c>
      <c r="D47" s="240"/>
      <c r="E47" s="243" t="s">
        <v>50</v>
      </c>
      <c r="F47" s="243"/>
      <c r="G47" s="240"/>
      <c r="I47" s="249" t="s">
        <v>258</v>
      </c>
      <c r="J47" s="250"/>
      <c r="K47" s="165" t="s">
        <v>15</v>
      </c>
      <c r="L47" s="96"/>
      <c r="T47" s="126"/>
    </row>
    <row r="48" spans="2:20" ht="27" customHeight="1" thickBot="1" x14ac:dyDescent="0.25">
      <c r="B48" s="125"/>
      <c r="C48" s="241"/>
      <c r="D48" s="242"/>
      <c r="E48" s="244"/>
      <c r="F48" s="244"/>
      <c r="G48" s="242"/>
      <c r="I48" s="162" t="s">
        <v>259</v>
      </c>
      <c r="J48" s="166"/>
      <c r="K48" s="158">
        <v>1</v>
      </c>
      <c r="L48" s="96"/>
      <c r="Q48" s="96"/>
      <c r="S48" s="96"/>
      <c r="T48" s="126"/>
    </row>
    <row r="49" spans="2:20" ht="27" customHeight="1" thickBot="1" x14ac:dyDescent="0.25">
      <c r="B49" s="125"/>
      <c r="C49" s="153" t="s">
        <v>15</v>
      </c>
      <c r="D49" s="154" t="s">
        <v>49</v>
      </c>
      <c r="E49" s="155" t="s">
        <v>51</v>
      </c>
      <c r="F49" s="156" t="s">
        <v>52</v>
      </c>
      <c r="G49" s="157" t="s">
        <v>222</v>
      </c>
      <c r="I49" s="163" t="s">
        <v>260</v>
      </c>
      <c r="J49" s="164"/>
      <c r="K49" s="158">
        <v>31</v>
      </c>
      <c r="L49" s="96"/>
      <c r="Q49" s="96"/>
      <c r="R49" s="96"/>
      <c r="S49" s="96"/>
      <c r="T49" s="126"/>
    </row>
    <row r="50" spans="2:20" ht="27" customHeight="1" thickBot="1" x14ac:dyDescent="0.25">
      <c r="B50" s="125"/>
      <c r="C50" s="148">
        <v>0</v>
      </c>
      <c r="D50" s="149">
        <v>0</v>
      </c>
      <c r="E50" s="159">
        <v>0</v>
      </c>
      <c r="F50" s="160">
        <v>0</v>
      </c>
      <c r="G50" s="161">
        <v>0</v>
      </c>
      <c r="L50" s="96"/>
      <c r="M50" s="96"/>
      <c r="O50" s="96"/>
      <c r="P50" s="96"/>
      <c r="Q50" s="96"/>
      <c r="R50" s="96"/>
      <c r="S50" s="96"/>
      <c r="T50" s="126"/>
    </row>
    <row r="51" spans="2:20" ht="27" customHeight="1" thickBot="1" x14ac:dyDescent="0.25">
      <c r="B51" s="12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26"/>
    </row>
    <row r="52" spans="2:20" ht="27" customHeight="1" thickBot="1" x14ac:dyDescent="0.25">
      <c r="B52" s="125"/>
      <c r="C52" s="209" t="s">
        <v>43</v>
      </c>
      <c r="D52" s="210"/>
      <c r="E52" s="215" t="s">
        <v>59</v>
      </c>
      <c r="F52" s="216"/>
      <c r="G52" s="203" t="s">
        <v>60</v>
      </c>
      <c r="H52" s="204"/>
      <c r="I52" s="216" t="s">
        <v>61</v>
      </c>
      <c r="J52" s="216"/>
      <c r="K52" s="215" t="s">
        <v>32</v>
      </c>
      <c r="L52" s="255"/>
      <c r="M52" s="96"/>
      <c r="N52" s="96"/>
      <c r="O52" s="96"/>
      <c r="P52" s="96"/>
      <c r="Q52" s="96"/>
      <c r="R52" s="96"/>
      <c r="S52" s="96"/>
      <c r="T52" s="126"/>
    </row>
    <row r="53" spans="2:20" ht="27" customHeight="1" thickBot="1" x14ac:dyDescent="0.25">
      <c r="B53" s="125"/>
      <c r="C53" s="211"/>
      <c r="D53" s="212"/>
      <c r="E53" s="136" t="s">
        <v>33</v>
      </c>
      <c r="F53" s="114" t="s">
        <v>34</v>
      </c>
      <c r="G53" s="112" t="s">
        <v>33</v>
      </c>
      <c r="H53" s="114" t="s">
        <v>34</v>
      </c>
      <c r="I53" s="115" t="s">
        <v>33</v>
      </c>
      <c r="J53" s="113" t="s">
        <v>34</v>
      </c>
      <c r="K53" s="136" t="s">
        <v>33</v>
      </c>
      <c r="L53" s="137" t="s">
        <v>34</v>
      </c>
      <c r="M53" s="134" t="s">
        <v>220</v>
      </c>
      <c r="O53" s="96"/>
      <c r="P53" s="96"/>
      <c r="Q53" s="96"/>
      <c r="R53" s="96"/>
      <c r="S53" s="96"/>
      <c r="T53" s="126"/>
    </row>
    <row r="54" spans="2:20" ht="27" customHeight="1" thickBot="1" x14ac:dyDescent="0.25">
      <c r="B54" s="125"/>
      <c r="C54" s="213" t="s">
        <v>42</v>
      </c>
      <c r="D54" s="214"/>
      <c r="E54" s="347">
        <v>127</v>
      </c>
      <c r="F54" s="348">
        <v>103</v>
      </c>
      <c r="G54" s="348">
        <v>444</v>
      </c>
      <c r="H54" s="348">
        <v>6</v>
      </c>
      <c r="I54" s="348">
        <v>277</v>
      </c>
      <c r="J54" s="349">
        <v>8</v>
      </c>
      <c r="K54" s="350">
        <f t="shared" ref="K54:L57" si="5">E54+G54+I54</f>
        <v>848</v>
      </c>
      <c r="L54" s="350">
        <f t="shared" si="5"/>
        <v>117</v>
      </c>
      <c r="M54" s="134"/>
      <c r="O54" s="118"/>
      <c r="P54" s="118"/>
      <c r="Q54" s="118"/>
      <c r="R54" s="118"/>
      <c r="S54" s="118"/>
      <c r="T54" s="126"/>
    </row>
    <row r="55" spans="2:20" ht="27" customHeight="1" thickBot="1" x14ac:dyDescent="0.25">
      <c r="B55" s="125"/>
      <c r="C55" s="213" t="s">
        <v>270</v>
      </c>
      <c r="D55" s="214"/>
      <c r="E55" s="347">
        <v>0</v>
      </c>
      <c r="F55" s="348">
        <v>0</v>
      </c>
      <c r="G55" s="348">
        <v>0</v>
      </c>
      <c r="H55" s="348">
        <v>0</v>
      </c>
      <c r="I55" s="348">
        <v>1</v>
      </c>
      <c r="J55" s="349">
        <v>0</v>
      </c>
      <c r="K55" s="350">
        <f t="shared" si="5"/>
        <v>1</v>
      </c>
      <c r="L55" s="350">
        <f t="shared" si="5"/>
        <v>0</v>
      </c>
      <c r="M55" s="134"/>
      <c r="O55" s="118"/>
      <c r="P55" s="118"/>
      <c r="Q55" s="118"/>
      <c r="R55" s="118"/>
      <c r="S55" s="118"/>
      <c r="T55" s="126"/>
    </row>
    <row r="56" spans="2:20" ht="27" customHeight="1" thickBot="1" x14ac:dyDescent="0.25">
      <c r="B56" s="125"/>
      <c r="C56" s="213" t="s">
        <v>271</v>
      </c>
      <c r="D56" s="214"/>
      <c r="E56" s="347">
        <v>0</v>
      </c>
      <c r="F56" s="348">
        <v>0</v>
      </c>
      <c r="G56" s="348">
        <v>0</v>
      </c>
      <c r="H56" s="348">
        <v>0</v>
      </c>
      <c r="I56" s="348">
        <v>0</v>
      </c>
      <c r="J56" s="349">
        <v>0</v>
      </c>
      <c r="K56" s="350">
        <f t="shared" si="5"/>
        <v>0</v>
      </c>
      <c r="L56" s="350">
        <f t="shared" si="5"/>
        <v>0</v>
      </c>
      <c r="M56" s="134"/>
      <c r="O56" s="118"/>
      <c r="P56" s="118"/>
      <c r="Q56" s="118"/>
      <c r="R56" s="118"/>
      <c r="S56" s="118"/>
      <c r="T56" s="126"/>
    </row>
    <row r="57" spans="2:20" ht="27" customHeight="1" thickBot="1" x14ac:dyDescent="0.25">
      <c r="B57" s="125"/>
      <c r="C57" s="205" t="s">
        <v>5</v>
      </c>
      <c r="D57" s="206"/>
      <c r="E57" s="351">
        <v>0</v>
      </c>
      <c r="F57" s="352">
        <v>0</v>
      </c>
      <c r="G57" s="353">
        <v>10</v>
      </c>
      <c r="H57" s="353">
        <v>0</v>
      </c>
      <c r="I57" s="353">
        <v>11</v>
      </c>
      <c r="J57" s="354">
        <v>1</v>
      </c>
      <c r="K57" s="350">
        <f t="shared" si="5"/>
        <v>21</v>
      </c>
      <c r="L57" s="350">
        <f t="shared" si="5"/>
        <v>1</v>
      </c>
      <c r="M57" s="134"/>
      <c r="O57" s="118"/>
      <c r="P57" s="118"/>
      <c r="Q57" s="118"/>
      <c r="R57" s="118"/>
      <c r="S57" s="118"/>
      <c r="T57" s="126"/>
    </row>
    <row r="58" spans="2:20" ht="27" customHeight="1" thickBot="1" x14ac:dyDescent="0.25">
      <c r="B58" s="125"/>
      <c r="C58" s="207" t="s">
        <v>29</v>
      </c>
      <c r="D58" s="208"/>
      <c r="E58" s="355">
        <f>E54</f>
        <v>127</v>
      </c>
      <c r="F58" s="355">
        <f>F54</f>
        <v>103</v>
      </c>
      <c r="G58" s="356">
        <f t="shared" ref="G58:L58" si="6">G54+G57</f>
        <v>454</v>
      </c>
      <c r="H58" s="356">
        <f t="shared" si="6"/>
        <v>6</v>
      </c>
      <c r="I58" s="356">
        <f t="shared" si="6"/>
        <v>288</v>
      </c>
      <c r="J58" s="356">
        <f t="shared" si="6"/>
        <v>9</v>
      </c>
      <c r="K58" s="356">
        <f t="shared" si="6"/>
        <v>869</v>
      </c>
      <c r="L58" s="356">
        <f t="shared" si="6"/>
        <v>118</v>
      </c>
      <c r="M58" s="134"/>
      <c r="O58" s="118"/>
      <c r="P58" s="118"/>
      <c r="Q58" s="118"/>
      <c r="R58" s="118"/>
      <c r="S58" s="118"/>
      <c r="T58" s="126"/>
    </row>
    <row r="59" spans="2:20" ht="27" customHeight="1" thickBot="1" x14ac:dyDescent="0.25">
      <c r="B59" s="125"/>
      <c r="C59" s="213" t="s">
        <v>36</v>
      </c>
      <c r="D59" s="214"/>
      <c r="E59" s="357">
        <v>0</v>
      </c>
      <c r="F59" s="328">
        <v>0</v>
      </c>
      <c r="G59" s="328">
        <v>0</v>
      </c>
      <c r="H59" s="328">
        <v>0</v>
      </c>
      <c r="I59" s="328">
        <v>0</v>
      </c>
      <c r="J59" s="358">
        <v>0</v>
      </c>
      <c r="K59" s="350">
        <f>E59+G59+I59</f>
        <v>0</v>
      </c>
      <c r="L59" s="350">
        <f>F59+H59+J59</f>
        <v>0</v>
      </c>
      <c r="M59" s="134"/>
      <c r="N59" s="96"/>
      <c r="O59" s="121"/>
      <c r="P59" s="121"/>
      <c r="Q59" s="121"/>
      <c r="R59" s="121"/>
      <c r="S59" s="121"/>
      <c r="T59" s="126"/>
    </row>
    <row r="60" spans="2:20" ht="27" customHeight="1" thickBot="1" x14ac:dyDescent="0.25">
      <c r="B60" s="125"/>
      <c r="C60" s="260" t="s">
        <v>250</v>
      </c>
      <c r="D60" s="261"/>
      <c r="E60" s="359">
        <v>0</v>
      </c>
      <c r="F60" s="341">
        <v>0</v>
      </c>
      <c r="G60" s="341">
        <v>0</v>
      </c>
      <c r="H60" s="341">
        <v>0</v>
      </c>
      <c r="I60" s="341">
        <v>0</v>
      </c>
      <c r="J60" s="342">
        <v>0</v>
      </c>
      <c r="K60" s="350">
        <f>E60+G60+I60</f>
        <v>0</v>
      </c>
      <c r="L60" s="350">
        <f>F60+H60+J60</f>
        <v>0</v>
      </c>
      <c r="M60" s="134" t="s">
        <v>218</v>
      </c>
      <c r="N60" s="96"/>
      <c r="O60" s="119"/>
      <c r="P60" s="119"/>
      <c r="Q60" s="119"/>
      <c r="R60" s="120"/>
      <c r="S60" s="120"/>
      <c r="T60" s="126"/>
    </row>
    <row r="61" spans="2:20" ht="27" customHeight="1" thickBot="1" x14ac:dyDescent="0.25">
      <c r="B61" s="12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126"/>
    </row>
    <row r="62" spans="2:20" ht="27" customHeight="1" thickBot="1" x14ac:dyDescent="0.25">
      <c r="B62" s="125"/>
      <c r="C62" s="256" t="s">
        <v>245</v>
      </c>
      <c r="D62" s="257"/>
      <c r="E62" s="257"/>
      <c r="F62" s="257"/>
      <c r="G62" s="257"/>
      <c r="H62" s="258"/>
      <c r="I62" s="116" t="s">
        <v>15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126"/>
    </row>
    <row r="63" spans="2:20" ht="27" customHeight="1" thickBot="1" x14ac:dyDescent="0.25">
      <c r="B63" s="125"/>
      <c r="C63" s="194" t="s">
        <v>252</v>
      </c>
      <c r="D63" s="195"/>
      <c r="E63" s="195"/>
      <c r="F63" s="195"/>
      <c r="G63" s="195"/>
      <c r="H63" s="196"/>
      <c r="I63" s="360">
        <v>236</v>
      </c>
      <c r="J63" s="96"/>
      <c r="K63" s="228" t="s">
        <v>247</v>
      </c>
      <c r="L63" s="228"/>
      <c r="M63" s="228"/>
      <c r="N63" s="228"/>
      <c r="O63" s="117" t="s">
        <v>15</v>
      </c>
      <c r="P63" s="96"/>
      <c r="Q63" s="96"/>
      <c r="R63" s="96"/>
      <c r="S63" s="96"/>
      <c r="T63" s="126"/>
    </row>
    <row r="64" spans="2:20" ht="27" customHeight="1" thickBot="1" x14ac:dyDescent="0.25">
      <c r="B64" s="125"/>
      <c r="C64" s="197" t="s">
        <v>253</v>
      </c>
      <c r="D64" s="198"/>
      <c r="E64" s="198"/>
      <c r="F64" s="198"/>
      <c r="G64" s="198"/>
      <c r="H64" s="199"/>
      <c r="I64" s="361">
        <v>236</v>
      </c>
      <c r="J64" s="96"/>
      <c r="K64" s="229" t="s">
        <v>246</v>
      </c>
      <c r="L64" s="229"/>
      <c r="M64" s="229"/>
      <c r="N64" s="229"/>
      <c r="O64" s="150"/>
      <c r="P64" s="96"/>
      <c r="Q64" s="96"/>
      <c r="R64" s="96"/>
      <c r="S64" s="96"/>
      <c r="T64" s="126"/>
    </row>
    <row r="65" spans="2:20" ht="27" customHeight="1" thickBot="1" x14ac:dyDescent="0.25">
      <c r="B65" s="125"/>
      <c r="C65" s="197" t="s">
        <v>254</v>
      </c>
      <c r="D65" s="198"/>
      <c r="E65" s="198"/>
      <c r="F65" s="198"/>
      <c r="G65" s="198"/>
      <c r="H65" s="199"/>
      <c r="I65" s="361">
        <v>179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126"/>
    </row>
    <row r="66" spans="2:20" ht="27" customHeight="1" x14ac:dyDescent="0.2">
      <c r="B66" s="125"/>
      <c r="C66" s="197" t="s">
        <v>255</v>
      </c>
      <c r="D66" s="198"/>
      <c r="E66" s="198"/>
      <c r="F66" s="198"/>
      <c r="G66" s="198"/>
      <c r="H66" s="199"/>
      <c r="I66" s="361">
        <v>1</v>
      </c>
      <c r="J66" s="96"/>
      <c r="K66" s="96"/>
      <c r="L66" s="259" t="s">
        <v>221</v>
      </c>
      <c r="M66" s="259"/>
      <c r="N66" s="259"/>
      <c r="O66" s="151"/>
      <c r="P66" s="96"/>
      <c r="Q66" s="96"/>
      <c r="R66" s="96"/>
      <c r="S66" s="96"/>
      <c r="T66" s="126"/>
    </row>
    <row r="67" spans="2:20" ht="27" customHeight="1" thickBot="1" x14ac:dyDescent="0.25">
      <c r="B67" s="125"/>
      <c r="C67" s="197" t="s">
        <v>256</v>
      </c>
      <c r="D67" s="198"/>
      <c r="E67" s="198"/>
      <c r="F67" s="198"/>
      <c r="G67" s="198"/>
      <c r="H67" s="199"/>
      <c r="I67" s="361">
        <v>0</v>
      </c>
      <c r="J67" s="96"/>
      <c r="K67" s="96"/>
      <c r="L67" s="245" t="s">
        <v>219</v>
      </c>
      <c r="M67" s="245"/>
      <c r="N67" s="245"/>
      <c r="O67" s="152"/>
      <c r="P67" s="96"/>
      <c r="Q67" s="96"/>
      <c r="R67" s="96"/>
      <c r="S67" s="96"/>
      <c r="T67" s="126"/>
    </row>
    <row r="68" spans="2:20" ht="27" customHeight="1" thickBot="1" x14ac:dyDescent="0.25">
      <c r="B68" s="125"/>
      <c r="C68" s="225" t="s">
        <v>244</v>
      </c>
      <c r="D68" s="226"/>
      <c r="E68" s="226"/>
      <c r="F68" s="226"/>
      <c r="G68" s="226"/>
      <c r="H68" s="227"/>
      <c r="I68" s="361">
        <v>0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126"/>
    </row>
    <row r="69" spans="2:20" ht="27" customHeight="1" thickBot="1" x14ac:dyDescent="0.25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3"/>
    </row>
    <row r="70" spans="2:20" ht="27" customHeight="1" x14ac:dyDescent="0.2"/>
    <row r="71" spans="2:20" ht="27" customHeight="1" x14ac:dyDescent="0.2"/>
    <row r="72" spans="2:20" ht="27" customHeight="1" x14ac:dyDescent="0.2"/>
    <row r="73" spans="2:20" ht="27" customHeight="1" x14ac:dyDescent="0.2"/>
    <row r="74" spans="2:20" ht="27" customHeight="1" x14ac:dyDescent="0.2">
      <c r="N74" s="96"/>
    </row>
    <row r="75" spans="2:20" x14ac:dyDescent="0.2">
      <c r="N75" s="96"/>
    </row>
    <row r="76" spans="2:20" x14ac:dyDescent="0.2">
      <c r="N76" s="96"/>
    </row>
    <row r="77" spans="2:20" x14ac:dyDescent="0.2">
      <c r="N77" s="96"/>
    </row>
  </sheetData>
  <mergeCells count="82">
    <mergeCell ref="H45:I45"/>
    <mergeCell ref="J45:K45"/>
    <mergeCell ref="L45:M45"/>
    <mergeCell ref="N45:O45"/>
    <mergeCell ref="C55:D55"/>
    <mergeCell ref="C56:D56"/>
    <mergeCell ref="C44:D45"/>
    <mergeCell ref="F44:G44"/>
    <mergeCell ref="H44:I44"/>
    <mergeCell ref="J44:K44"/>
    <mergeCell ref="L44:M44"/>
    <mergeCell ref="N44:O44"/>
    <mergeCell ref="F45:G45"/>
    <mergeCell ref="F43:G43"/>
    <mergeCell ref="H42:I42"/>
    <mergeCell ref="H43:I43"/>
    <mergeCell ref="J42:K42"/>
    <mergeCell ref="L42:M42"/>
    <mergeCell ref="N42:O42"/>
    <mergeCell ref="J43:K43"/>
    <mergeCell ref="L43:M43"/>
    <mergeCell ref="N43:O43"/>
    <mergeCell ref="L66:N66"/>
    <mergeCell ref="C59:D59"/>
    <mergeCell ref="C60:D60"/>
    <mergeCell ref="F39:G41"/>
    <mergeCell ref="H39:I41"/>
    <mergeCell ref="J39:K41"/>
    <mergeCell ref="L39:M41"/>
    <mergeCell ref="N39:O41"/>
    <mergeCell ref="C42:D43"/>
    <mergeCell ref="F42:G42"/>
    <mergeCell ref="P12:P14"/>
    <mergeCell ref="Q12:Q14"/>
    <mergeCell ref="K52:L52"/>
    <mergeCell ref="C62:H62"/>
    <mergeCell ref="C66:H66"/>
    <mergeCell ref="C39:D41"/>
    <mergeCell ref="E39:E41"/>
    <mergeCell ref="D23:D24"/>
    <mergeCell ref="D25:D26"/>
    <mergeCell ref="D19:D20"/>
    <mergeCell ref="B3:T3"/>
    <mergeCell ref="B4:T4"/>
    <mergeCell ref="B6:T6"/>
    <mergeCell ref="C47:D48"/>
    <mergeCell ref="E47:G48"/>
    <mergeCell ref="I52:J52"/>
    <mergeCell ref="C32:D32"/>
    <mergeCell ref="C33:D33"/>
    <mergeCell ref="C12:D14"/>
    <mergeCell ref="F12:G13"/>
    <mergeCell ref="E12:E14"/>
    <mergeCell ref="C17:D18"/>
    <mergeCell ref="C19:C26"/>
    <mergeCell ref="C68:H68"/>
    <mergeCell ref="K63:N63"/>
    <mergeCell ref="K64:N64"/>
    <mergeCell ref="L67:N67"/>
    <mergeCell ref="H12:I13"/>
    <mergeCell ref="I47:J47"/>
    <mergeCell ref="D21:D22"/>
    <mergeCell ref="C67:H67"/>
    <mergeCell ref="J12:K13"/>
    <mergeCell ref="L12:M13"/>
    <mergeCell ref="G52:H52"/>
    <mergeCell ref="C57:D57"/>
    <mergeCell ref="C58:D58"/>
    <mergeCell ref="C52:D53"/>
    <mergeCell ref="C54:D54"/>
    <mergeCell ref="E52:F52"/>
    <mergeCell ref="C31:D31"/>
    <mergeCell ref="H8:J8"/>
    <mergeCell ref="N12:O13"/>
    <mergeCell ref="C63:H63"/>
    <mergeCell ref="C65:H65"/>
    <mergeCell ref="C64:H64"/>
    <mergeCell ref="C27:C30"/>
    <mergeCell ref="C34:C36"/>
    <mergeCell ref="D27:D28"/>
    <mergeCell ref="D29:D30"/>
    <mergeCell ref="C15:D16"/>
  </mergeCells>
  <printOptions horizontalCentered="1" verticalCentered="1"/>
  <pageMargins left="0" right="0" top="0.35433070866141736" bottom="0.35433070866141736" header="0.31496062992125984" footer="0.31496062992125984"/>
  <pageSetup paperSize="9" scale="5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C38"/>
  <sheetViews>
    <sheetView zoomScaleNormal="100" zoomScaleSheetLayoutView="25" workbookViewId="0"/>
  </sheetViews>
  <sheetFormatPr baseColWidth="10" defaultColWidth="9.77734375" defaultRowHeight="12" x14ac:dyDescent="0.2"/>
  <cols>
    <col min="1" max="1" width="5.44140625" style="18" customWidth="1"/>
    <col min="2" max="2" width="6.33203125" style="19" customWidth="1"/>
    <col min="3" max="4" width="8.88671875" style="19" customWidth="1"/>
    <col min="5" max="5" width="4.33203125" style="19" bestFit="1" customWidth="1"/>
    <col min="6" max="6" width="4.44140625" style="19" bestFit="1" customWidth="1"/>
    <col min="7" max="7" width="7.44140625" style="19" customWidth="1"/>
    <col min="8" max="37" width="5.77734375" style="19" customWidth="1"/>
    <col min="38" max="51" width="8.88671875" style="19" customWidth="1"/>
    <col min="52" max="55" width="6.77734375" style="18" customWidth="1"/>
    <col min="56" max="16384" width="9.77734375" style="19"/>
  </cols>
  <sheetData>
    <row r="1" spans="2:53" s="18" customFormat="1" ht="15" x14ac:dyDescent="0.25">
      <c r="B1" s="13" t="s">
        <v>75</v>
      </c>
      <c r="C1" s="11"/>
      <c r="D1" s="11"/>
      <c r="E1" s="11"/>
      <c r="F1" s="11"/>
      <c r="G1" s="11"/>
      <c r="H1" s="11"/>
      <c r="I1" s="11"/>
      <c r="J1" s="11"/>
      <c r="AW1" s="13" t="s">
        <v>77</v>
      </c>
    </row>
    <row r="2" spans="2:53" s="18" customFormat="1" ht="15" x14ac:dyDescent="0.25">
      <c r="B2" s="13" t="s">
        <v>76</v>
      </c>
      <c r="C2" s="12"/>
      <c r="D2" s="12"/>
      <c r="E2" s="12"/>
      <c r="F2" s="12"/>
      <c r="G2" s="12"/>
      <c r="H2" s="12"/>
      <c r="I2" s="12"/>
      <c r="J2" s="12"/>
      <c r="AW2" s="13" t="s">
        <v>78</v>
      </c>
    </row>
    <row r="3" spans="2:53" x14ac:dyDescent="0.2">
      <c r="B3" s="3"/>
      <c r="C3" s="18"/>
      <c r="D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18"/>
      <c r="AX3" s="18"/>
      <c r="AY3" s="18"/>
    </row>
    <row r="4" spans="2:53" ht="18" x14ac:dyDescent="0.2">
      <c r="B4" s="292" t="s">
        <v>91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</row>
    <row r="5" spans="2:53" ht="18" x14ac:dyDescent="0.2">
      <c r="B5" s="292" t="s">
        <v>92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</row>
    <row r="6" spans="2:53" x14ac:dyDescent="0.2">
      <c r="B6" s="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2:53" x14ac:dyDescent="0.2">
      <c r="B7" s="18"/>
      <c r="C7" s="21"/>
      <c r="D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x14ac:dyDescent="0.2"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3"/>
      <c r="AU8" s="3"/>
      <c r="AV8" s="3"/>
      <c r="AW8" s="3"/>
      <c r="AX8" s="3"/>
      <c r="AY8" s="3"/>
      <c r="AZ8" s="3"/>
      <c r="BA8" s="3"/>
    </row>
    <row r="9" spans="2:53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3"/>
      <c r="AU9" s="3"/>
      <c r="AV9" s="3"/>
      <c r="AW9" s="3"/>
      <c r="AX9" s="3"/>
      <c r="AY9" s="3"/>
      <c r="AZ9" s="3"/>
      <c r="BA9" s="3"/>
    </row>
    <row r="10" spans="2:53" x14ac:dyDescent="0.2">
      <c r="B10" s="18" t="s">
        <v>84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3"/>
      <c r="AU10" s="3"/>
      <c r="AV10" s="3"/>
      <c r="AW10" s="3"/>
      <c r="AX10" s="3"/>
      <c r="AY10" s="3"/>
      <c r="AZ10" s="3"/>
      <c r="BA10" s="3"/>
    </row>
    <row r="11" spans="2:53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2:53" x14ac:dyDescent="0.2">
      <c r="B12" s="14"/>
      <c r="C12" s="7" t="s">
        <v>0</v>
      </c>
      <c r="D12" s="7"/>
      <c r="E12" s="7" t="s">
        <v>85</v>
      </c>
      <c r="F12" s="7" t="s">
        <v>86</v>
      </c>
      <c r="G12" s="280" t="s">
        <v>45</v>
      </c>
      <c r="H12" s="278" t="s">
        <v>1</v>
      </c>
      <c r="I12" s="285"/>
      <c r="J12" s="285"/>
      <c r="K12" s="283"/>
      <c r="L12" s="278" t="s">
        <v>90</v>
      </c>
      <c r="M12" s="285"/>
      <c r="N12" s="285"/>
      <c r="O12" s="283"/>
      <c r="P12" s="278" t="s">
        <v>233</v>
      </c>
      <c r="Q12" s="285"/>
      <c r="R12" s="285"/>
      <c r="S12" s="283"/>
      <c r="T12" s="278" t="s">
        <v>232</v>
      </c>
      <c r="U12" s="285"/>
      <c r="V12" s="285"/>
      <c r="W12" s="283"/>
      <c r="X12" s="278" t="s">
        <v>17</v>
      </c>
      <c r="Y12" s="285"/>
      <c r="Z12" s="285"/>
      <c r="AA12" s="285"/>
      <c r="AB12" s="285"/>
      <c r="AC12" s="285"/>
      <c r="AD12" s="285"/>
      <c r="AE12" s="283"/>
      <c r="AF12" s="278" t="s">
        <v>2</v>
      </c>
      <c r="AG12" s="283"/>
      <c r="AH12" s="278" t="s">
        <v>3</v>
      </c>
      <c r="AI12" s="283"/>
      <c r="AJ12" s="278" t="s">
        <v>28</v>
      </c>
      <c r="AK12" s="283"/>
      <c r="AL12" s="278" t="s">
        <v>19</v>
      </c>
      <c r="AM12" s="283"/>
      <c r="AN12" s="280" t="s">
        <v>20</v>
      </c>
      <c r="AO12" s="280" t="s">
        <v>21</v>
      </c>
      <c r="AP12" s="280" t="s">
        <v>117</v>
      </c>
      <c r="AQ12" s="278" t="s">
        <v>48</v>
      </c>
      <c r="AR12" s="283"/>
      <c r="AS12" s="293" t="s">
        <v>22</v>
      </c>
      <c r="AT12" s="294"/>
      <c r="AU12" s="278" t="s">
        <v>39</v>
      </c>
      <c r="AV12" s="285"/>
      <c r="AW12" s="285"/>
      <c r="AX12" s="283"/>
      <c r="AY12" s="283" t="s">
        <v>62</v>
      </c>
    </row>
    <row r="13" spans="2:53" x14ac:dyDescent="0.2">
      <c r="B13" s="15" t="s">
        <v>82</v>
      </c>
      <c r="C13" s="15" t="s">
        <v>4</v>
      </c>
      <c r="D13" s="15" t="s">
        <v>217</v>
      </c>
      <c r="E13" s="15" t="s">
        <v>86</v>
      </c>
      <c r="F13" s="15" t="s">
        <v>89</v>
      </c>
      <c r="G13" s="281"/>
      <c r="H13" s="279"/>
      <c r="I13" s="286"/>
      <c r="J13" s="286"/>
      <c r="K13" s="284"/>
      <c r="L13" s="279"/>
      <c r="M13" s="286"/>
      <c r="N13" s="286"/>
      <c r="O13" s="284"/>
      <c r="P13" s="279"/>
      <c r="Q13" s="286"/>
      <c r="R13" s="286"/>
      <c r="S13" s="284"/>
      <c r="T13" s="279"/>
      <c r="U13" s="286"/>
      <c r="V13" s="286"/>
      <c r="W13" s="284"/>
      <c r="X13" s="290" t="s">
        <v>47</v>
      </c>
      <c r="Y13" s="290"/>
      <c r="Z13" s="290"/>
      <c r="AA13" s="290"/>
      <c r="AB13" s="290" t="s">
        <v>46</v>
      </c>
      <c r="AC13" s="290"/>
      <c r="AD13" s="290"/>
      <c r="AE13" s="290"/>
      <c r="AF13" s="288"/>
      <c r="AG13" s="287"/>
      <c r="AH13" s="288"/>
      <c r="AI13" s="287"/>
      <c r="AJ13" s="288"/>
      <c r="AK13" s="287"/>
      <c r="AL13" s="279"/>
      <c r="AM13" s="284"/>
      <c r="AN13" s="281"/>
      <c r="AO13" s="281"/>
      <c r="AP13" s="281"/>
      <c r="AQ13" s="288"/>
      <c r="AR13" s="287"/>
      <c r="AS13" s="295" t="s">
        <v>23</v>
      </c>
      <c r="AT13" s="296"/>
      <c r="AU13" s="279"/>
      <c r="AV13" s="286"/>
      <c r="AW13" s="286"/>
      <c r="AX13" s="284"/>
      <c r="AY13" s="287"/>
    </row>
    <row r="14" spans="2:53" x14ac:dyDescent="0.2">
      <c r="B14" s="15" t="s">
        <v>83</v>
      </c>
      <c r="C14" s="15" t="s">
        <v>6</v>
      </c>
      <c r="D14" s="15"/>
      <c r="E14" s="15" t="s">
        <v>87</v>
      </c>
      <c r="F14" s="15" t="s">
        <v>11</v>
      </c>
      <c r="G14" s="281"/>
      <c r="H14" s="276" t="s">
        <v>7</v>
      </c>
      <c r="I14" s="277"/>
      <c r="J14" s="276" t="s">
        <v>8</v>
      </c>
      <c r="K14" s="277"/>
      <c r="L14" s="276" t="s">
        <v>7</v>
      </c>
      <c r="M14" s="277"/>
      <c r="N14" s="276" t="s">
        <v>8</v>
      </c>
      <c r="O14" s="277"/>
      <c r="P14" s="276" t="s">
        <v>7</v>
      </c>
      <c r="Q14" s="277"/>
      <c r="R14" s="276" t="s">
        <v>8</v>
      </c>
      <c r="S14" s="277"/>
      <c r="T14" s="276" t="s">
        <v>7</v>
      </c>
      <c r="U14" s="277"/>
      <c r="V14" s="276" t="s">
        <v>8</v>
      </c>
      <c r="W14" s="277"/>
      <c r="X14" s="289" t="s">
        <v>7</v>
      </c>
      <c r="Y14" s="289"/>
      <c r="Z14" s="289" t="s">
        <v>8</v>
      </c>
      <c r="AA14" s="289"/>
      <c r="AB14" s="289" t="s">
        <v>7</v>
      </c>
      <c r="AC14" s="289"/>
      <c r="AD14" s="289" t="s">
        <v>8</v>
      </c>
      <c r="AE14" s="289"/>
      <c r="AF14" s="279"/>
      <c r="AG14" s="284"/>
      <c r="AH14" s="279"/>
      <c r="AI14" s="284"/>
      <c r="AJ14" s="279"/>
      <c r="AK14" s="284"/>
      <c r="AL14" s="276" t="s">
        <v>44</v>
      </c>
      <c r="AM14" s="277"/>
      <c r="AN14" s="281"/>
      <c r="AO14" s="281"/>
      <c r="AP14" s="281"/>
      <c r="AQ14" s="279"/>
      <c r="AR14" s="284"/>
      <c r="AS14" s="280" t="s">
        <v>35</v>
      </c>
      <c r="AT14" s="280" t="s">
        <v>5</v>
      </c>
      <c r="AU14" s="278" t="s">
        <v>37</v>
      </c>
      <c r="AV14" s="278" t="s">
        <v>38</v>
      </c>
      <c r="AW14" s="278" t="s">
        <v>24</v>
      </c>
      <c r="AX14" s="280" t="s">
        <v>25</v>
      </c>
      <c r="AY14" s="287"/>
    </row>
    <row r="15" spans="2:53" x14ac:dyDescent="0.2">
      <c r="B15" s="5"/>
      <c r="C15" s="16"/>
      <c r="D15" s="16"/>
      <c r="E15" s="15" t="s">
        <v>88</v>
      </c>
      <c r="F15" s="6" t="s">
        <v>89</v>
      </c>
      <c r="G15" s="282"/>
      <c r="H15" s="6" t="s">
        <v>9</v>
      </c>
      <c r="I15" s="6" t="s">
        <v>10</v>
      </c>
      <c r="J15" s="6" t="s">
        <v>9</v>
      </c>
      <c r="K15" s="6" t="s">
        <v>12</v>
      </c>
      <c r="L15" s="6" t="s">
        <v>11</v>
      </c>
      <c r="M15" s="6" t="s">
        <v>10</v>
      </c>
      <c r="N15" s="6" t="s">
        <v>11</v>
      </c>
      <c r="O15" s="6" t="s">
        <v>10</v>
      </c>
      <c r="P15" s="6" t="s">
        <v>9</v>
      </c>
      <c r="Q15" s="6" t="s">
        <v>10</v>
      </c>
      <c r="R15" s="6" t="s">
        <v>11</v>
      </c>
      <c r="S15" s="6" t="s">
        <v>10</v>
      </c>
      <c r="T15" s="6" t="s">
        <v>9</v>
      </c>
      <c r="U15" s="6" t="s">
        <v>10</v>
      </c>
      <c r="V15" s="6" t="s">
        <v>11</v>
      </c>
      <c r="W15" s="6" t="s">
        <v>10</v>
      </c>
      <c r="X15" s="6" t="s">
        <v>9</v>
      </c>
      <c r="Y15" s="6" t="s">
        <v>10</v>
      </c>
      <c r="Z15" s="6" t="s">
        <v>11</v>
      </c>
      <c r="AA15" s="6" t="s">
        <v>12</v>
      </c>
      <c r="AB15" s="6" t="s">
        <v>9</v>
      </c>
      <c r="AC15" s="6" t="s">
        <v>10</v>
      </c>
      <c r="AD15" s="6" t="s">
        <v>11</v>
      </c>
      <c r="AE15" s="6" t="s">
        <v>12</v>
      </c>
      <c r="AF15" s="10" t="s">
        <v>11</v>
      </c>
      <c r="AG15" s="10" t="s">
        <v>8</v>
      </c>
      <c r="AH15" s="10" t="s">
        <v>7</v>
      </c>
      <c r="AI15" s="8" t="s">
        <v>8</v>
      </c>
      <c r="AJ15" s="8" t="s">
        <v>7</v>
      </c>
      <c r="AK15" s="10" t="s">
        <v>8</v>
      </c>
      <c r="AL15" s="8" t="s">
        <v>7</v>
      </c>
      <c r="AM15" s="8" t="s">
        <v>8</v>
      </c>
      <c r="AN15" s="282"/>
      <c r="AO15" s="282"/>
      <c r="AP15" s="282"/>
      <c r="AQ15" s="6" t="s">
        <v>11</v>
      </c>
      <c r="AR15" s="6" t="s">
        <v>10</v>
      </c>
      <c r="AS15" s="282"/>
      <c r="AT15" s="282"/>
      <c r="AU15" s="279"/>
      <c r="AV15" s="279"/>
      <c r="AW15" s="279"/>
      <c r="AX15" s="282"/>
      <c r="AY15" s="284"/>
    </row>
    <row r="16" spans="2:53" ht="15" customHeight="1" x14ac:dyDescent="0.2">
      <c r="B16" s="17"/>
      <c r="C16" s="17"/>
      <c r="D16" s="17"/>
      <c r="E16" s="8" t="s">
        <v>110</v>
      </c>
      <c r="F16" s="17"/>
      <c r="G16" s="17"/>
      <c r="H16" s="17"/>
      <c r="I16" s="4" t="s">
        <v>239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"/>
      <c r="AF16" s="4"/>
      <c r="AG16" s="4"/>
      <c r="AH16" s="9"/>
      <c r="AI16" s="9"/>
      <c r="AJ16" s="9"/>
      <c r="AK16" s="9"/>
      <c r="AL16" s="17"/>
      <c r="AM16" s="17"/>
      <c r="AN16" s="4"/>
      <c r="AO16" s="4"/>
      <c r="AP16" s="4"/>
      <c r="AQ16" s="4"/>
      <c r="AR16" s="4"/>
      <c r="AS16" s="25" t="s">
        <v>123</v>
      </c>
      <c r="AT16" s="4"/>
      <c r="AU16" s="4"/>
      <c r="AV16" s="9"/>
      <c r="AW16" s="9"/>
      <c r="AX16" s="9"/>
      <c r="AY16" s="4"/>
    </row>
    <row r="17" spans="2:51" ht="15" customHeight="1" x14ac:dyDescent="0.2">
      <c r="B17" s="17"/>
      <c r="C17" s="17"/>
      <c r="D17" s="17"/>
      <c r="E17" s="17"/>
      <c r="F17" s="17"/>
      <c r="G17" s="6"/>
      <c r="H17" s="1"/>
      <c r="I17" s="4"/>
      <c r="J17" s="1"/>
      <c r="K17" s="4" t="s">
        <v>93</v>
      </c>
      <c r="L17" s="1"/>
      <c r="M17" s="4"/>
      <c r="N17" s="1"/>
      <c r="O17" s="4"/>
      <c r="P17" s="4"/>
      <c r="Q17" s="4"/>
      <c r="R17" s="4"/>
      <c r="S17" s="4"/>
      <c r="T17" s="1"/>
      <c r="U17" s="4" t="s">
        <v>241</v>
      </c>
      <c r="V17" s="1"/>
      <c r="W17" s="4"/>
      <c r="X17" s="2"/>
      <c r="Y17" s="4"/>
      <c r="Z17" s="2"/>
      <c r="AA17" s="4"/>
      <c r="AB17" s="2"/>
      <c r="AC17" s="4"/>
      <c r="AD17" s="1"/>
      <c r="AE17" s="4"/>
      <c r="AF17" s="1" t="s">
        <v>111</v>
      </c>
      <c r="AG17" s="1"/>
      <c r="AH17" s="1"/>
      <c r="AI17" s="1"/>
      <c r="AJ17" s="25" t="s">
        <v>115</v>
      </c>
      <c r="AK17" s="25"/>
      <c r="AL17" s="25"/>
      <c r="AM17" s="25"/>
      <c r="AN17" s="5"/>
      <c r="AO17" s="5"/>
      <c r="AP17" s="5"/>
      <c r="AQ17" s="5"/>
      <c r="AR17" s="5"/>
      <c r="AS17" s="5"/>
      <c r="AT17" s="25" t="s">
        <v>124</v>
      </c>
      <c r="AU17" s="5"/>
      <c r="AV17" s="25"/>
      <c r="AW17" s="25"/>
      <c r="AX17" s="25"/>
      <c r="AY17" s="5"/>
    </row>
    <row r="18" spans="2:51" ht="15" customHeight="1" x14ac:dyDescent="0.2">
      <c r="B18" s="17"/>
      <c r="C18" s="17"/>
      <c r="D18" s="17"/>
      <c r="E18" s="17"/>
      <c r="F18" s="17"/>
      <c r="G18" s="5"/>
      <c r="H18" s="4"/>
      <c r="I18" s="4"/>
      <c r="J18" s="4"/>
      <c r="K18" s="4"/>
      <c r="L18" s="4"/>
      <c r="M18" s="4" t="s">
        <v>94</v>
      </c>
      <c r="N18" s="4"/>
      <c r="O18" s="4"/>
      <c r="P18" s="4"/>
      <c r="Q18" s="4"/>
      <c r="R18" s="4"/>
      <c r="S18" s="4"/>
      <c r="T18" s="4"/>
      <c r="U18" s="4"/>
      <c r="V18" s="4"/>
      <c r="W18" s="4" t="s">
        <v>240</v>
      </c>
      <c r="X18" s="4"/>
      <c r="Y18" s="4"/>
      <c r="Z18" s="4"/>
      <c r="AA18" s="4"/>
      <c r="AB18" s="17"/>
      <c r="AC18" s="17"/>
      <c r="AD18" s="4"/>
      <c r="AE18" s="4"/>
      <c r="AF18" s="5"/>
      <c r="AG18" s="1" t="s">
        <v>112</v>
      </c>
      <c r="AH18" s="25"/>
      <c r="AI18" s="25"/>
      <c r="AJ18" s="25"/>
      <c r="AK18" s="25" t="s">
        <v>116</v>
      </c>
      <c r="AL18" s="25"/>
      <c r="AM18" s="25"/>
      <c r="AN18" s="5"/>
      <c r="AO18" s="5"/>
      <c r="AP18" s="5"/>
      <c r="AQ18" s="5"/>
      <c r="AR18" s="5"/>
      <c r="AS18" s="5"/>
      <c r="AT18" s="5"/>
      <c r="AU18" s="25" t="s">
        <v>125</v>
      </c>
      <c r="AV18" s="25"/>
      <c r="AW18" s="25"/>
      <c r="AX18" s="25"/>
      <c r="AY18" s="5"/>
    </row>
    <row r="19" spans="2:51" ht="15" customHeight="1" x14ac:dyDescent="0.2">
      <c r="B19" s="17"/>
      <c r="C19" s="17"/>
      <c r="D19" s="17"/>
      <c r="E19" s="17"/>
      <c r="F19" s="17"/>
      <c r="G19" s="5"/>
      <c r="H19" s="4"/>
      <c r="I19" s="4"/>
      <c r="J19" s="4"/>
      <c r="K19" s="4"/>
      <c r="L19" s="4"/>
      <c r="M19" s="4"/>
      <c r="N19" s="4"/>
      <c r="O19" s="4" t="s">
        <v>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7"/>
      <c r="AC19" s="17"/>
      <c r="AD19" s="17"/>
      <c r="AE19" s="17"/>
      <c r="AF19" s="5"/>
      <c r="AG19" s="5"/>
      <c r="AH19" s="1" t="s">
        <v>113</v>
      </c>
      <c r="AI19" s="25"/>
      <c r="AJ19" s="25"/>
      <c r="AK19" s="25"/>
      <c r="AL19" s="25"/>
      <c r="AM19" s="25"/>
      <c r="AN19" s="5"/>
      <c r="AO19" s="5"/>
      <c r="AP19" s="5"/>
      <c r="AQ19" s="5"/>
      <c r="AR19" s="5"/>
      <c r="AS19" s="5"/>
      <c r="AT19" s="5"/>
      <c r="AU19" s="5"/>
      <c r="AV19" s="25" t="s">
        <v>126</v>
      </c>
      <c r="AW19" s="25"/>
      <c r="AX19" s="25"/>
      <c r="AY19" s="5"/>
    </row>
    <row r="20" spans="2:51" ht="15" customHeight="1" x14ac:dyDescent="0.2"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96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25"/>
      <c r="AI20" s="1" t="s">
        <v>114</v>
      </c>
      <c r="AJ20" s="25"/>
      <c r="AK20" s="25"/>
      <c r="AL20" s="25"/>
      <c r="AM20" s="25"/>
      <c r="AN20" s="25" t="s">
        <v>118</v>
      </c>
      <c r="AO20" s="5"/>
      <c r="AP20" s="5"/>
      <c r="AQ20" s="5"/>
      <c r="AR20" s="5"/>
      <c r="AS20" s="5"/>
      <c r="AT20" s="5"/>
      <c r="AU20" s="5"/>
      <c r="AV20" s="25"/>
      <c r="AW20" s="25"/>
      <c r="AX20" s="25"/>
      <c r="AY20" s="5"/>
    </row>
    <row r="21" spans="2:51" ht="15" customHeight="1" x14ac:dyDescent="0.2"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 t="s">
        <v>101</v>
      </c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25"/>
      <c r="AI21" s="25"/>
      <c r="AJ21" s="25"/>
      <c r="AK21" s="25"/>
      <c r="AL21" s="25"/>
      <c r="AM21" s="25"/>
      <c r="AN21" s="5"/>
      <c r="AO21" s="25" t="s">
        <v>119</v>
      </c>
      <c r="AP21" s="5"/>
      <c r="AQ21" s="5"/>
      <c r="AR21" s="5"/>
      <c r="AS21" s="5"/>
      <c r="AT21" s="5"/>
      <c r="AU21" s="5"/>
      <c r="AV21" s="25"/>
      <c r="AW21" s="25"/>
      <c r="AX21" s="25"/>
      <c r="AY21" s="5"/>
    </row>
    <row r="22" spans="2:51" ht="15" customHeight="1" x14ac:dyDescent="0.2"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97</v>
      </c>
      <c r="Z22" s="4"/>
      <c r="AA22" s="4"/>
      <c r="AB22" s="4"/>
      <c r="AC22" s="4"/>
      <c r="AD22" s="4"/>
      <c r="AE22" s="4"/>
      <c r="AF22" s="5"/>
      <c r="AG22" s="5"/>
      <c r="AH22" s="25"/>
      <c r="AI22" s="25"/>
      <c r="AJ22" s="25"/>
      <c r="AK22" s="25"/>
      <c r="AL22" s="25"/>
      <c r="AM22" s="25"/>
      <c r="AN22" s="5"/>
      <c r="AO22" s="5"/>
      <c r="AP22" s="25" t="s">
        <v>120</v>
      </c>
      <c r="AQ22" s="5"/>
      <c r="AR22" s="5"/>
      <c r="AS22" s="5"/>
      <c r="AT22" s="5"/>
      <c r="AU22" s="5"/>
      <c r="AV22" s="25"/>
      <c r="AW22" s="25" t="s">
        <v>128</v>
      </c>
      <c r="AX22" s="25"/>
      <c r="AY22" s="5"/>
    </row>
    <row r="23" spans="2:51" ht="15" customHeight="1" x14ac:dyDescent="0.2"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 t="s">
        <v>98</v>
      </c>
      <c r="AB23" s="4"/>
      <c r="AC23" s="4"/>
      <c r="AD23" s="4"/>
      <c r="AE23" s="4"/>
      <c r="AF23" s="5"/>
      <c r="AG23" s="5"/>
      <c r="AH23" s="25"/>
      <c r="AI23" s="25"/>
      <c r="AJ23" s="25"/>
      <c r="AK23" s="25"/>
      <c r="AL23" s="25"/>
      <c r="AM23" s="25"/>
      <c r="AN23" s="5"/>
      <c r="AO23" s="5"/>
      <c r="AP23" s="5"/>
      <c r="AQ23" s="25"/>
      <c r="AR23" s="5"/>
      <c r="AS23" s="5"/>
      <c r="AT23" s="5"/>
      <c r="AU23" s="5"/>
      <c r="AV23" s="25"/>
      <c r="AW23" s="25"/>
      <c r="AX23" s="25" t="s">
        <v>127</v>
      </c>
      <c r="AY23" s="5"/>
    </row>
    <row r="24" spans="2:51" ht="15" customHeight="1" x14ac:dyDescent="0.2"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 t="s">
        <v>99</v>
      </c>
      <c r="AD24" s="4"/>
      <c r="AE24" s="4"/>
      <c r="AF24" s="16"/>
      <c r="AG24" s="16"/>
      <c r="AH24" s="26"/>
      <c r="AI24" s="26"/>
      <c r="AJ24" s="26"/>
      <c r="AK24" s="26"/>
      <c r="AL24" s="26"/>
      <c r="AM24" s="26"/>
      <c r="AN24" s="16"/>
      <c r="AO24" s="5"/>
      <c r="AP24" s="5"/>
      <c r="AQ24" s="25" t="s">
        <v>121</v>
      </c>
      <c r="AR24" s="4"/>
      <c r="AS24" s="5"/>
      <c r="AT24" s="5"/>
      <c r="AU24" s="5"/>
      <c r="AV24" s="25"/>
      <c r="AW24" s="25"/>
      <c r="AX24" s="25"/>
      <c r="AY24" s="5"/>
    </row>
    <row r="25" spans="2:51" ht="15" customHeight="1" x14ac:dyDescent="0.2"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 t="s">
        <v>100</v>
      </c>
      <c r="AF25" s="4"/>
      <c r="AG25" s="4"/>
      <c r="AH25" s="4"/>
      <c r="AI25" s="4"/>
      <c r="AJ25" s="4"/>
      <c r="AK25" s="4"/>
      <c r="AL25" s="4"/>
      <c r="AM25" s="4"/>
      <c r="AN25" s="4"/>
      <c r="AO25" s="5"/>
      <c r="AP25" s="5"/>
      <c r="AQ25" s="5"/>
      <c r="AR25" s="4" t="s">
        <v>122</v>
      </c>
      <c r="AS25" s="5"/>
      <c r="AT25" s="5"/>
      <c r="AU25" s="5"/>
      <c r="AV25" s="25"/>
      <c r="AW25" s="25"/>
      <c r="AX25" s="25"/>
      <c r="AY25" s="4" t="s">
        <v>74</v>
      </c>
    </row>
    <row r="26" spans="2:51" ht="15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5"/>
      <c r="AI26" s="25"/>
      <c r="AJ26" s="25"/>
      <c r="AK26" s="25"/>
      <c r="AL26" s="9"/>
      <c r="AM26" s="9"/>
      <c r="AN26" s="4"/>
      <c r="AO26" s="4"/>
      <c r="AP26" s="4"/>
      <c r="AQ26" s="4"/>
      <c r="AR26" s="4"/>
      <c r="AS26" s="4"/>
      <c r="AT26" s="4"/>
      <c r="AU26" s="4"/>
      <c r="AV26" s="9"/>
      <c r="AW26" s="9"/>
      <c r="AX26" s="9"/>
      <c r="AY26" s="4"/>
    </row>
    <row r="27" spans="2:51" x14ac:dyDescent="0.2">
      <c r="B27" s="25" t="s">
        <v>53</v>
      </c>
      <c r="C27" s="24"/>
      <c r="D27" s="24"/>
      <c r="E27" s="24"/>
      <c r="F27" s="23"/>
      <c r="G27" s="5"/>
      <c r="H27" s="24" t="s">
        <v>73</v>
      </c>
      <c r="I27" s="27"/>
      <c r="J27" s="24" t="s">
        <v>73</v>
      </c>
      <c r="K27" s="27"/>
      <c r="L27" s="24" t="s">
        <v>73</v>
      </c>
      <c r="M27" s="27"/>
      <c r="N27" s="24" t="s">
        <v>73</v>
      </c>
      <c r="O27" s="27"/>
      <c r="P27" s="104"/>
      <c r="Q27" s="104"/>
      <c r="R27" s="104"/>
      <c r="S27" s="104"/>
      <c r="T27" s="24" t="s">
        <v>73</v>
      </c>
      <c r="U27" s="27"/>
      <c r="V27" s="24" t="s">
        <v>73</v>
      </c>
      <c r="W27" s="27"/>
      <c r="X27" s="24" t="s">
        <v>73</v>
      </c>
      <c r="Y27" s="27"/>
      <c r="Z27" s="24" t="s">
        <v>73</v>
      </c>
      <c r="AA27" s="27"/>
      <c r="AB27" s="24" t="s">
        <v>73</v>
      </c>
      <c r="AC27" s="27"/>
      <c r="AD27" s="24" t="s">
        <v>73</v>
      </c>
      <c r="AE27" s="27"/>
      <c r="AF27" s="8" t="s">
        <v>73</v>
      </c>
      <c r="AG27" s="8" t="s">
        <v>73</v>
      </c>
      <c r="AH27" s="8" t="s">
        <v>73</v>
      </c>
      <c r="AI27" s="8" t="s">
        <v>73</v>
      </c>
      <c r="AJ27" s="8" t="s">
        <v>73</v>
      </c>
      <c r="AK27" s="8" t="s">
        <v>73</v>
      </c>
      <c r="AL27" s="8" t="s">
        <v>73</v>
      </c>
      <c r="AM27" s="8" t="s">
        <v>73</v>
      </c>
      <c r="AN27" s="8" t="s">
        <v>73</v>
      </c>
      <c r="AO27" s="8" t="s">
        <v>73</v>
      </c>
      <c r="AP27" s="8" t="s">
        <v>73</v>
      </c>
      <c r="AQ27" s="8" t="s">
        <v>73</v>
      </c>
      <c r="AR27" s="27"/>
      <c r="AS27" s="8" t="s">
        <v>73</v>
      </c>
      <c r="AT27" s="8" t="s">
        <v>73</v>
      </c>
      <c r="AU27" s="8" t="s">
        <v>73</v>
      </c>
      <c r="AV27" s="8" t="s">
        <v>73</v>
      </c>
      <c r="AW27" s="8" t="s">
        <v>73</v>
      </c>
      <c r="AX27" s="8" t="s">
        <v>73</v>
      </c>
      <c r="AY27" s="8" t="s">
        <v>73</v>
      </c>
    </row>
    <row r="28" spans="2:51" x14ac:dyDescent="0.2">
      <c r="B28" s="25" t="s">
        <v>54</v>
      </c>
      <c r="C28" s="24"/>
      <c r="D28" s="24"/>
      <c r="E28" s="24"/>
      <c r="F28" s="23"/>
      <c r="G28" s="23"/>
      <c r="H28" s="5"/>
      <c r="I28" s="24" t="s">
        <v>73</v>
      </c>
      <c r="J28" s="27"/>
      <c r="K28" s="24" t="s">
        <v>73</v>
      </c>
      <c r="L28" s="27"/>
      <c r="M28" s="24" t="s">
        <v>73</v>
      </c>
      <c r="N28" s="27"/>
      <c r="O28" s="24" t="s">
        <v>73</v>
      </c>
      <c r="P28" s="24"/>
      <c r="Q28" s="24"/>
      <c r="R28" s="24"/>
      <c r="S28" s="24"/>
      <c r="T28" s="27"/>
      <c r="U28" s="24" t="s">
        <v>73</v>
      </c>
      <c r="V28" s="27"/>
      <c r="W28" s="24" t="s">
        <v>73</v>
      </c>
      <c r="X28" s="27"/>
      <c r="Y28" s="24" t="s">
        <v>73</v>
      </c>
      <c r="Z28" s="27"/>
      <c r="AA28" s="24" t="s">
        <v>73</v>
      </c>
      <c r="AB28" s="27"/>
      <c r="AC28" s="24" t="s">
        <v>73</v>
      </c>
      <c r="AD28" s="27"/>
      <c r="AE28" s="24" t="s">
        <v>73</v>
      </c>
      <c r="AF28" s="28"/>
      <c r="AG28" s="29"/>
      <c r="AH28" s="29"/>
      <c r="AI28" s="29"/>
      <c r="AJ28" s="29"/>
      <c r="AK28" s="29"/>
      <c r="AL28" s="29"/>
      <c r="AM28" s="29"/>
      <c r="AN28" s="29"/>
      <c r="AO28" s="30"/>
      <c r="AP28" s="4"/>
      <c r="AQ28" s="27"/>
      <c r="AR28" s="4"/>
      <c r="AS28" s="28"/>
      <c r="AT28" s="29"/>
      <c r="AU28" s="29"/>
      <c r="AV28" s="29"/>
      <c r="AW28" s="29"/>
      <c r="AX28" s="29"/>
      <c r="AY28" s="30"/>
    </row>
    <row r="29" spans="2:5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2:51" s="18" customFormat="1" x14ac:dyDescent="0.2">
      <c r="B30" s="22" t="s">
        <v>106</v>
      </c>
      <c r="C30" s="18" t="s">
        <v>102</v>
      </c>
      <c r="O30" s="18" t="s">
        <v>13</v>
      </c>
      <c r="AE30" s="22" t="s">
        <v>15</v>
      </c>
      <c r="AQ30" s="18" t="s">
        <v>14</v>
      </c>
    </row>
    <row r="31" spans="2:51" s="18" customFormat="1" x14ac:dyDescent="0.2">
      <c r="B31" s="22" t="s">
        <v>107</v>
      </c>
      <c r="C31" s="18" t="s">
        <v>103</v>
      </c>
      <c r="AB31" s="291" t="s">
        <v>41</v>
      </c>
      <c r="AC31" s="291"/>
      <c r="AD31" s="291"/>
      <c r="AQ31" s="18" t="s">
        <v>16</v>
      </c>
    </row>
    <row r="32" spans="2:51" s="18" customFormat="1" x14ac:dyDescent="0.2">
      <c r="B32" s="22" t="s">
        <v>108</v>
      </c>
      <c r="C32" s="18" t="s">
        <v>104</v>
      </c>
      <c r="AQ32" s="18" t="s">
        <v>18</v>
      </c>
    </row>
    <row r="33" spans="2:3" s="18" customFormat="1" x14ac:dyDescent="0.2">
      <c r="B33" s="22" t="s">
        <v>109</v>
      </c>
      <c r="C33" s="18" t="s">
        <v>105</v>
      </c>
    </row>
    <row r="34" spans="2:3" s="18" customFormat="1" x14ac:dyDescent="0.2"/>
    <row r="35" spans="2:3" s="18" customFormat="1" x14ac:dyDescent="0.2"/>
    <row r="36" spans="2:3" s="18" customFormat="1" x14ac:dyDescent="0.2"/>
    <row r="37" spans="2:3" s="18" customFormat="1" x14ac:dyDescent="0.2"/>
    <row r="38" spans="2:3" x14ac:dyDescent="0.2">
      <c r="B38" s="18"/>
    </row>
  </sheetData>
  <mergeCells count="42">
    <mergeCell ref="AO12:AO15"/>
    <mergeCell ref="AN12:AN15"/>
    <mergeCell ref="X13:AA13"/>
    <mergeCell ref="AS14:AS15"/>
    <mergeCell ref="AW14:AW15"/>
    <mergeCell ref="AH12:AI14"/>
    <mergeCell ref="AX14:AX15"/>
    <mergeCell ref="AU12:AX13"/>
    <mergeCell ref="AB31:AD31"/>
    <mergeCell ref="AF12:AG14"/>
    <mergeCell ref="B4:AY4"/>
    <mergeCell ref="B5:AY5"/>
    <mergeCell ref="G12:G15"/>
    <mergeCell ref="AS12:AT12"/>
    <mergeCell ref="AS13:AT13"/>
    <mergeCell ref="AU14:AU15"/>
    <mergeCell ref="AJ12:AK14"/>
    <mergeCell ref="V14:W14"/>
    <mergeCell ref="X12:AE12"/>
    <mergeCell ref="X14:Y14"/>
    <mergeCell ref="Z14:AA14"/>
    <mergeCell ref="AB13:AE13"/>
    <mergeCell ref="AY12:AY15"/>
    <mergeCell ref="L12:O13"/>
    <mergeCell ref="AQ12:AR14"/>
    <mergeCell ref="AL14:AM14"/>
    <mergeCell ref="L14:M14"/>
    <mergeCell ref="N14:O14"/>
    <mergeCell ref="T14:U14"/>
    <mergeCell ref="AB14:AC14"/>
    <mergeCell ref="AD14:AE14"/>
    <mergeCell ref="T12:W13"/>
    <mergeCell ref="J14:K14"/>
    <mergeCell ref="H14:I14"/>
    <mergeCell ref="AV14:AV15"/>
    <mergeCell ref="AP12:AP15"/>
    <mergeCell ref="AL12:AM13"/>
    <mergeCell ref="H12:K13"/>
    <mergeCell ref="AT14:AT15"/>
    <mergeCell ref="P12:S13"/>
    <mergeCell ref="P14:Q14"/>
    <mergeCell ref="R14:S14"/>
  </mergeCells>
  <phoneticPr fontId="0" type="noConversion"/>
  <printOptions horizontalCentered="1" verticalCentered="1"/>
  <pageMargins left="0.18" right="0.23622047244094491" top="0.35" bottom="0.24" header="0.27559055118110237" footer="0.17"/>
  <pageSetup paperSize="9" scale="2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L97"/>
  <sheetViews>
    <sheetView workbookViewId="0"/>
  </sheetViews>
  <sheetFormatPr baseColWidth="10" defaultRowHeight="15" x14ac:dyDescent="0.2"/>
  <cols>
    <col min="1" max="1" width="5.77734375" style="39" customWidth="1"/>
    <col min="2" max="2" width="22.6640625" style="39" customWidth="1"/>
    <col min="3" max="16384" width="11.5546875" style="39"/>
  </cols>
  <sheetData>
    <row r="1" spans="1:11" s="33" customFormat="1" x14ac:dyDescent="0.2">
      <c r="A1" s="31"/>
      <c r="B1" s="32"/>
      <c r="C1" s="32"/>
      <c r="D1" s="32"/>
      <c r="E1" s="32"/>
      <c r="G1" s="32"/>
      <c r="H1" s="13" t="s">
        <v>77</v>
      </c>
      <c r="I1" s="32"/>
      <c r="J1" s="13" t="s">
        <v>80</v>
      </c>
      <c r="K1" s="32"/>
    </row>
    <row r="2" spans="1:11" s="33" customFormat="1" x14ac:dyDescent="0.2">
      <c r="A2" s="34"/>
      <c r="B2" s="35"/>
      <c r="C2" s="36"/>
      <c r="D2" s="36"/>
      <c r="E2" s="36"/>
      <c r="G2" s="36"/>
      <c r="H2" s="13" t="s">
        <v>78</v>
      </c>
      <c r="I2" s="36"/>
      <c r="J2" s="13" t="s">
        <v>81</v>
      </c>
      <c r="K2" s="36"/>
    </row>
    <row r="3" spans="1:11" s="33" customFormat="1" x14ac:dyDescent="0.2"/>
    <row r="4" spans="1:11" s="33" customFormat="1" x14ac:dyDescent="0.2">
      <c r="B4" s="13" t="s">
        <v>75</v>
      </c>
    </row>
    <row r="5" spans="1:11" s="33" customFormat="1" x14ac:dyDescent="0.2">
      <c r="B5" s="13" t="s">
        <v>76</v>
      </c>
    </row>
    <row r="6" spans="1:11" s="33" customFormat="1" x14ac:dyDescent="0.2">
      <c r="B6" s="13"/>
    </row>
    <row r="7" spans="1:11" s="38" customFormat="1" ht="18" x14ac:dyDescent="0.2">
      <c r="A7" s="37"/>
      <c r="B7" s="292" t="s">
        <v>79</v>
      </c>
      <c r="C7" s="292"/>
      <c r="D7" s="292"/>
      <c r="E7" s="292"/>
      <c r="F7" s="292"/>
      <c r="G7" s="292"/>
      <c r="H7" s="292"/>
      <c r="I7" s="292"/>
      <c r="J7" s="292"/>
      <c r="K7" s="292"/>
    </row>
    <row r="8" spans="1:11" s="38" customFormat="1" ht="18" x14ac:dyDescent="0.2">
      <c r="A8" s="37"/>
      <c r="B8" s="292" t="s">
        <v>136</v>
      </c>
      <c r="C8" s="292"/>
      <c r="D8" s="292"/>
      <c r="E8" s="292"/>
      <c r="F8" s="292"/>
      <c r="G8" s="292"/>
      <c r="H8" s="292"/>
      <c r="I8" s="292"/>
      <c r="J8" s="292"/>
      <c r="K8" s="292"/>
    </row>
    <row r="11" spans="1:11" x14ac:dyDescent="0.2">
      <c r="B11" s="51" t="s">
        <v>137</v>
      </c>
      <c r="C11" s="40"/>
      <c r="D11" s="40"/>
      <c r="E11" s="41"/>
      <c r="F11" s="41"/>
    </row>
    <row r="12" spans="1:11" x14ac:dyDescent="0.2">
      <c r="B12" s="42" t="s">
        <v>129</v>
      </c>
      <c r="C12" s="42" t="s">
        <v>138</v>
      </c>
      <c r="D12" s="43" t="s">
        <v>139</v>
      </c>
      <c r="E12" s="43" t="s">
        <v>140</v>
      </c>
      <c r="F12" s="43" t="s">
        <v>141</v>
      </c>
    </row>
    <row r="13" spans="1:11" x14ac:dyDescent="0.2">
      <c r="B13" s="44" t="s">
        <v>130</v>
      </c>
      <c r="C13" s="45"/>
      <c r="D13" s="46"/>
      <c r="E13" s="46"/>
      <c r="F13" s="46"/>
    </row>
    <row r="14" spans="1:11" x14ac:dyDescent="0.2">
      <c r="B14" s="47" t="s">
        <v>131</v>
      </c>
      <c r="C14" s="45"/>
      <c r="D14" s="45"/>
      <c r="E14" s="45"/>
      <c r="F14" s="45"/>
    </row>
    <row r="15" spans="1:11" x14ac:dyDescent="0.2">
      <c r="B15" s="47" t="s">
        <v>132</v>
      </c>
      <c r="C15" s="45"/>
      <c r="D15" s="45"/>
      <c r="E15" s="45"/>
      <c r="F15" s="45"/>
    </row>
    <row r="16" spans="1:11" x14ac:dyDescent="0.2">
      <c r="B16" s="47" t="s">
        <v>133</v>
      </c>
      <c r="C16" s="45"/>
      <c r="D16" s="45"/>
      <c r="E16" s="45"/>
      <c r="F16" s="45"/>
    </row>
    <row r="17" spans="1:9" x14ac:dyDescent="0.2">
      <c r="B17" s="48" t="s">
        <v>134</v>
      </c>
      <c r="C17" s="49"/>
      <c r="D17" s="49"/>
      <c r="E17" s="49"/>
      <c r="F17" s="49"/>
    </row>
    <row r="18" spans="1:9" x14ac:dyDescent="0.2">
      <c r="B18" s="50" t="s">
        <v>135</v>
      </c>
      <c r="C18" s="40"/>
      <c r="D18" s="40"/>
      <c r="E18" s="40"/>
      <c r="F18" s="40"/>
    </row>
    <row r="20" spans="1:9" x14ac:dyDescent="0.2">
      <c r="A20" s="52"/>
      <c r="B20" s="51" t="s">
        <v>161</v>
      </c>
      <c r="C20" s="40"/>
      <c r="D20" s="40"/>
      <c r="E20" s="40"/>
      <c r="F20" s="41"/>
      <c r="G20" s="40"/>
    </row>
    <row r="21" spans="1:9" x14ac:dyDescent="0.2">
      <c r="A21" s="52"/>
      <c r="B21" s="42" t="s">
        <v>143</v>
      </c>
      <c r="C21" s="53" t="s">
        <v>32</v>
      </c>
      <c r="D21" s="53" t="s">
        <v>168</v>
      </c>
      <c r="E21" s="53" t="s">
        <v>169</v>
      </c>
      <c r="F21" s="53" t="s">
        <v>170</v>
      </c>
      <c r="G21" s="53" t="s">
        <v>171</v>
      </c>
      <c r="H21" s="53" t="s">
        <v>172</v>
      </c>
      <c r="I21" s="53" t="s">
        <v>173</v>
      </c>
    </row>
    <row r="22" spans="1:9" x14ac:dyDescent="0.2">
      <c r="A22" s="52"/>
      <c r="B22" s="47" t="s">
        <v>1</v>
      </c>
      <c r="C22" s="65"/>
      <c r="D22" s="54"/>
      <c r="E22" s="54"/>
      <c r="F22" s="54"/>
      <c r="G22" s="54"/>
      <c r="H22" s="44"/>
      <c r="I22" s="55"/>
    </row>
    <row r="23" spans="1:9" x14ac:dyDescent="0.2">
      <c r="A23" s="52" t="s">
        <v>144</v>
      </c>
      <c r="B23" s="47" t="s">
        <v>145</v>
      </c>
      <c r="C23" s="56" t="s">
        <v>216</v>
      </c>
      <c r="D23" s="56" t="s">
        <v>144</v>
      </c>
      <c r="E23" s="56" t="s">
        <v>144</v>
      </c>
      <c r="F23" s="56" t="s">
        <v>144</v>
      </c>
      <c r="G23" s="56" t="s">
        <v>144</v>
      </c>
      <c r="H23" s="56" t="s">
        <v>144</v>
      </c>
      <c r="I23" s="56" t="s">
        <v>144</v>
      </c>
    </row>
    <row r="24" spans="1:9" x14ac:dyDescent="0.2">
      <c r="A24" s="52" t="s">
        <v>146</v>
      </c>
      <c r="B24" s="47" t="s">
        <v>147</v>
      </c>
      <c r="C24" s="56" t="s">
        <v>216</v>
      </c>
      <c r="D24" s="56" t="s">
        <v>146</v>
      </c>
      <c r="E24" s="56" t="s">
        <v>146</v>
      </c>
      <c r="F24" s="56" t="s">
        <v>146</v>
      </c>
      <c r="G24" s="56" t="s">
        <v>146</v>
      </c>
      <c r="H24" s="56" t="s">
        <v>146</v>
      </c>
      <c r="I24" s="56" t="s">
        <v>146</v>
      </c>
    </row>
    <row r="25" spans="1:9" x14ac:dyDescent="0.2">
      <c r="A25" s="52" t="s">
        <v>148</v>
      </c>
      <c r="B25" s="47" t="s">
        <v>149</v>
      </c>
      <c r="C25" s="56" t="s">
        <v>216</v>
      </c>
      <c r="D25" s="56" t="s">
        <v>148</v>
      </c>
      <c r="E25" s="56" t="s">
        <v>148</v>
      </c>
      <c r="F25" s="56" t="s">
        <v>148</v>
      </c>
      <c r="G25" s="56" t="s">
        <v>148</v>
      </c>
      <c r="H25" s="56" t="s">
        <v>148</v>
      </c>
      <c r="I25" s="56" t="s">
        <v>148</v>
      </c>
    </row>
    <row r="26" spans="1:9" x14ac:dyDescent="0.2">
      <c r="A26" s="52" t="s">
        <v>150</v>
      </c>
      <c r="B26" s="47" t="s">
        <v>151</v>
      </c>
      <c r="C26" s="56" t="s">
        <v>216</v>
      </c>
      <c r="D26" s="56" t="s">
        <v>150</v>
      </c>
      <c r="E26" s="56" t="s">
        <v>150</v>
      </c>
      <c r="F26" s="56" t="s">
        <v>150</v>
      </c>
      <c r="G26" s="56" t="s">
        <v>150</v>
      </c>
      <c r="H26" s="56" t="s">
        <v>150</v>
      </c>
      <c r="I26" s="56" t="s">
        <v>150</v>
      </c>
    </row>
    <row r="27" spans="1:9" x14ac:dyDescent="0.2">
      <c r="A27" s="52" t="s">
        <v>152</v>
      </c>
      <c r="B27" s="47" t="s">
        <v>153</v>
      </c>
      <c r="C27" s="56" t="s">
        <v>216</v>
      </c>
      <c r="D27" s="56" t="s">
        <v>152</v>
      </c>
      <c r="E27" s="56" t="s">
        <v>152</v>
      </c>
      <c r="F27" s="56" t="s">
        <v>152</v>
      </c>
      <c r="G27" s="56" t="s">
        <v>152</v>
      </c>
      <c r="H27" s="56" t="s">
        <v>152</v>
      </c>
      <c r="I27" s="56" t="s">
        <v>152</v>
      </c>
    </row>
    <row r="28" spans="1:9" x14ac:dyDescent="0.2">
      <c r="A28" s="52" t="s">
        <v>154</v>
      </c>
      <c r="B28" s="47" t="s">
        <v>155</v>
      </c>
      <c r="C28" s="56" t="s">
        <v>216</v>
      </c>
      <c r="D28" s="56" t="s">
        <v>154</v>
      </c>
      <c r="E28" s="56" t="s">
        <v>154</v>
      </c>
      <c r="F28" s="56" t="s">
        <v>154</v>
      </c>
      <c r="G28" s="56" t="s">
        <v>154</v>
      </c>
      <c r="H28" s="56" t="s">
        <v>154</v>
      </c>
      <c r="I28" s="56" t="s">
        <v>154</v>
      </c>
    </row>
    <row r="29" spans="1:9" x14ac:dyDescent="0.2">
      <c r="A29" s="52"/>
      <c r="B29" s="47" t="s">
        <v>130</v>
      </c>
      <c r="C29" s="56"/>
      <c r="D29" s="57"/>
      <c r="E29" s="57"/>
      <c r="F29" s="57"/>
      <c r="G29" s="57"/>
      <c r="H29" s="47"/>
      <c r="I29" s="58"/>
    </row>
    <row r="30" spans="1:9" x14ac:dyDescent="0.2">
      <c r="A30" s="52" t="s">
        <v>156</v>
      </c>
      <c r="B30" s="47" t="s">
        <v>131</v>
      </c>
      <c r="C30" s="56" t="s">
        <v>216</v>
      </c>
      <c r="D30" s="57"/>
      <c r="E30" s="57"/>
      <c r="F30" s="57"/>
      <c r="G30" s="57"/>
      <c r="H30" s="47"/>
      <c r="I30" s="58"/>
    </row>
    <row r="31" spans="1:9" x14ac:dyDescent="0.2">
      <c r="A31" s="52"/>
      <c r="B31" s="47" t="s">
        <v>132</v>
      </c>
      <c r="C31" s="56"/>
      <c r="D31" s="57"/>
      <c r="E31" s="57"/>
      <c r="F31" s="57"/>
      <c r="G31" s="57"/>
      <c r="H31" s="47"/>
      <c r="I31" s="58"/>
    </row>
    <row r="32" spans="1:9" x14ac:dyDescent="0.2">
      <c r="A32" s="52" t="s">
        <v>157</v>
      </c>
      <c r="B32" s="47" t="s">
        <v>133</v>
      </c>
      <c r="C32" s="56" t="s">
        <v>216</v>
      </c>
      <c r="D32" s="60" t="s">
        <v>157</v>
      </c>
      <c r="E32" s="60" t="s">
        <v>157</v>
      </c>
      <c r="F32" s="60" t="s">
        <v>157</v>
      </c>
      <c r="G32" s="60" t="s">
        <v>157</v>
      </c>
      <c r="H32" s="60" t="s">
        <v>157</v>
      </c>
      <c r="I32" s="60" t="s">
        <v>157</v>
      </c>
    </row>
    <row r="33" spans="1:12" x14ac:dyDescent="0.2">
      <c r="A33" s="52" t="s">
        <v>158</v>
      </c>
      <c r="B33" s="47" t="s">
        <v>159</v>
      </c>
      <c r="C33" s="56" t="s">
        <v>216</v>
      </c>
      <c r="D33" s="61" t="s">
        <v>158</v>
      </c>
      <c r="E33" s="61" t="s">
        <v>158</v>
      </c>
      <c r="F33" s="61" t="s">
        <v>158</v>
      </c>
      <c r="G33" s="61" t="s">
        <v>158</v>
      </c>
      <c r="H33" s="61" t="s">
        <v>158</v>
      </c>
      <c r="I33" s="61" t="s">
        <v>158</v>
      </c>
    </row>
    <row r="34" spans="1:12" x14ac:dyDescent="0.2">
      <c r="A34" s="52" t="s">
        <v>158</v>
      </c>
      <c r="B34" s="48" t="s">
        <v>3</v>
      </c>
      <c r="C34" s="66" t="s">
        <v>216</v>
      </c>
      <c r="D34" s="62" t="s">
        <v>158</v>
      </c>
      <c r="E34" s="62" t="s">
        <v>158</v>
      </c>
      <c r="F34" s="62" t="s">
        <v>158</v>
      </c>
      <c r="G34" s="62" t="s">
        <v>158</v>
      </c>
      <c r="H34" s="62" t="s">
        <v>158</v>
      </c>
      <c r="I34" s="62" t="s">
        <v>158</v>
      </c>
    </row>
    <row r="35" spans="1:12" x14ac:dyDescent="0.2">
      <c r="A35" s="52"/>
      <c r="B35" s="50" t="s">
        <v>160</v>
      </c>
      <c r="C35" s="59"/>
      <c r="D35" s="59"/>
      <c r="E35" s="40"/>
      <c r="F35" s="40"/>
      <c r="G35" s="40"/>
    </row>
    <row r="37" spans="1:12" x14ac:dyDescent="0.2">
      <c r="A37" s="52"/>
      <c r="B37" s="51" t="s">
        <v>167</v>
      </c>
      <c r="C37" s="40"/>
      <c r="D37" s="40"/>
      <c r="E37" s="40"/>
      <c r="F37" s="40"/>
      <c r="G37" s="40"/>
      <c r="H37" s="40"/>
      <c r="I37" s="64"/>
      <c r="J37" s="64"/>
      <c r="K37" s="64"/>
      <c r="L37" s="64"/>
    </row>
    <row r="38" spans="1:12" x14ac:dyDescent="0.2">
      <c r="A38" s="52"/>
      <c r="B38" s="67" t="s">
        <v>162</v>
      </c>
      <c r="C38" s="68" t="s">
        <v>32</v>
      </c>
      <c r="D38" s="53" t="s">
        <v>168</v>
      </c>
      <c r="E38" s="53" t="s">
        <v>169</v>
      </c>
      <c r="F38" s="53" t="s">
        <v>170</v>
      </c>
      <c r="G38" s="53" t="s">
        <v>171</v>
      </c>
      <c r="H38" s="53" t="s">
        <v>172</v>
      </c>
      <c r="I38" s="53" t="s">
        <v>173</v>
      </c>
      <c r="J38" s="70"/>
      <c r="K38" s="63"/>
      <c r="L38" s="63"/>
    </row>
    <row r="39" spans="1:12" x14ac:dyDescent="0.2">
      <c r="A39" s="52" t="s">
        <v>163</v>
      </c>
      <c r="B39" s="71" t="s">
        <v>164</v>
      </c>
      <c r="C39" s="71"/>
      <c r="D39" s="72"/>
      <c r="E39" s="72"/>
      <c r="F39" s="72"/>
      <c r="G39" s="55"/>
      <c r="H39" s="55"/>
      <c r="I39" s="55"/>
      <c r="J39" s="64"/>
      <c r="K39" s="64"/>
      <c r="L39" s="64"/>
    </row>
    <row r="40" spans="1:12" x14ac:dyDescent="0.2">
      <c r="A40" s="73"/>
      <c r="B40" s="49" t="s">
        <v>165</v>
      </c>
      <c r="C40" s="49"/>
      <c r="D40" s="74"/>
      <c r="E40" s="74"/>
      <c r="F40" s="74"/>
      <c r="G40" s="75"/>
      <c r="H40" s="75"/>
      <c r="I40" s="75"/>
      <c r="J40" s="76"/>
      <c r="K40" s="76"/>
      <c r="L40" s="76"/>
    </row>
    <row r="41" spans="1:12" ht="15" customHeight="1" x14ac:dyDescent="0.2">
      <c r="A41" s="52"/>
      <c r="B41" s="50" t="s">
        <v>160</v>
      </c>
      <c r="C41" s="59"/>
      <c r="D41" s="59"/>
      <c r="E41" s="40"/>
      <c r="F41" s="40"/>
      <c r="G41" s="40"/>
      <c r="H41" s="40"/>
      <c r="I41" s="40"/>
      <c r="J41" s="40"/>
      <c r="K41" s="40"/>
      <c r="L41" s="40"/>
    </row>
    <row r="42" spans="1:12" s="52" customFormat="1" ht="15" customHeight="1" x14ac:dyDescent="0.2">
      <c r="B42" s="50" t="s">
        <v>166</v>
      </c>
      <c r="C42" s="50"/>
      <c r="D42" s="50"/>
      <c r="E42" s="50"/>
      <c r="F42" s="50"/>
      <c r="G42" s="50"/>
      <c r="H42" s="50"/>
    </row>
    <row r="43" spans="1:12" s="52" customFormat="1" ht="15" customHeight="1" x14ac:dyDescent="0.2"/>
    <row r="44" spans="1:12" s="52" customFormat="1" ht="15" customHeight="1" x14ac:dyDescent="0.2">
      <c r="A44" s="73"/>
      <c r="B44" s="80" t="s">
        <v>177</v>
      </c>
      <c r="C44" s="69"/>
      <c r="D44" s="69"/>
      <c r="E44" s="69"/>
      <c r="F44" s="69"/>
      <c r="G44" s="77"/>
    </row>
    <row r="45" spans="1:12" s="52" customFormat="1" ht="15" customHeight="1" x14ac:dyDescent="0.2">
      <c r="A45" s="73"/>
      <c r="B45" s="78" t="s">
        <v>174</v>
      </c>
      <c r="C45" s="78" t="s">
        <v>29</v>
      </c>
      <c r="D45" s="53" t="s">
        <v>168</v>
      </c>
      <c r="E45" s="53" t="s">
        <v>169</v>
      </c>
      <c r="F45" s="53" t="s">
        <v>170</v>
      </c>
      <c r="G45" s="53" t="s">
        <v>171</v>
      </c>
      <c r="H45" s="53" t="s">
        <v>172</v>
      </c>
      <c r="I45" s="53" t="s">
        <v>173</v>
      </c>
    </row>
    <row r="46" spans="1:12" s="52" customFormat="1" ht="15" customHeight="1" x14ac:dyDescent="0.2">
      <c r="A46" s="73" t="s">
        <v>175</v>
      </c>
      <c r="B46" s="79" t="s">
        <v>176</v>
      </c>
      <c r="C46" s="81" t="s">
        <v>178</v>
      </c>
      <c r="D46" s="82"/>
      <c r="E46" s="83"/>
      <c r="F46" s="83"/>
      <c r="G46" s="82"/>
      <c r="H46" s="82"/>
      <c r="I46" s="82"/>
    </row>
    <row r="47" spans="1:12" s="52" customFormat="1" ht="15" customHeight="1" x14ac:dyDescent="0.2">
      <c r="B47" s="50" t="s">
        <v>160</v>
      </c>
      <c r="C47" s="50"/>
      <c r="D47" s="50"/>
    </row>
    <row r="48" spans="1:12" s="52" customFormat="1" ht="15" customHeight="1" x14ac:dyDescent="0.2"/>
    <row r="49" spans="2:8" s="52" customFormat="1" ht="15" customHeight="1" x14ac:dyDescent="0.2">
      <c r="B49" s="80" t="s">
        <v>142</v>
      </c>
      <c r="F49" s="88" t="s">
        <v>183</v>
      </c>
      <c r="G49" s="88" t="s">
        <v>182</v>
      </c>
    </row>
    <row r="50" spans="2:8" s="52" customFormat="1" ht="15" customHeight="1" x14ac:dyDescent="0.2">
      <c r="B50" s="42" t="s">
        <v>129</v>
      </c>
      <c r="F50" s="89" t="s">
        <v>184</v>
      </c>
      <c r="G50" s="89" t="s">
        <v>185</v>
      </c>
    </row>
    <row r="51" spans="2:8" s="52" customFormat="1" ht="15" customHeight="1" x14ac:dyDescent="0.2">
      <c r="F51" s="85"/>
      <c r="G51" s="85"/>
    </row>
    <row r="52" spans="2:8" s="52" customFormat="1" ht="15" customHeight="1" x14ac:dyDescent="0.2">
      <c r="B52" s="86" t="s">
        <v>190</v>
      </c>
      <c r="C52" s="301" t="s">
        <v>188</v>
      </c>
      <c r="D52" s="301"/>
      <c r="E52" s="301"/>
      <c r="F52" s="87"/>
      <c r="G52" s="91" t="s">
        <v>191</v>
      </c>
    </row>
    <row r="53" spans="2:8" s="52" customFormat="1" ht="15" customHeight="1" x14ac:dyDescent="0.2">
      <c r="C53" s="302" t="s">
        <v>180</v>
      </c>
      <c r="D53" s="302"/>
      <c r="E53" s="302"/>
    </row>
    <row r="54" spans="2:8" s="52" customFormat="1" ht="15" customHeight="1" x14ac:dyDescent="0.2"/>
    <row r="55" spans="2:8" s="52" customFormat="1" ht="15" customHeight="1" x14ac:dyDescent="0.2">
      <c r="B55" s="84" t="s">
        <v>1</v>
      </c>
      <c r="C55" s="298" t="s">
        <v>211</v>
      </c>
      <c r="D55" s="298"/>
      <c r="E55" s="298"/>
      <c r="F55" s="82"/>
      <c r="G55" s="52" t="e">
        <f>F55*100/F52</f>
        <v>#DIV/0!</v>
      </c>
      <c r="H55" s="303" t="s">
        <v>213</v>
      </c>
    </row>
    <row r="56" spans="2:8" s="52" customFormat="1" ht="15" customHeight="1" x14ac:dyDescent="0.2">
      <c r="B56" s="84"/>
      <c r="C56" s="297">
        <v>1</v>
      </c>
      <c r="D56" s="297"/>
      <c r="E56" s="297"/>
      <c r="H56" s="304"/>
    </row>
    <row r="57" spans="2:8" s="52" customFormat="1" ht="15" customHeight="1" x14ac:dyDescent="0.2">
      <c r="B57" s="84"/>
      <c r="H57" s="304"/>
    </row>
    <row r="58" spans="2:8" s="52" customFormat="1" ht="15" customHeight="1" x14ac:dyDescent="0.2">
      <c r="B58" s="84" t="s">
        <v>134</v>
      </c>
      <c r="C58" s="299" t="s">
        <v>212</v>
      </c>
      <c r="D58" s="299"/>
      <c r="E58" s="299"/>
      <c r="F58" s="82"/>
      <c r="G58" s="52" t="e">
        <f>F58*100/F52</f>
        <v>#DIV/0!</v>
      </c>
      <c r="H58" s="304"/>
    </row>
    <row r="59" spans="2:8" s="52" customFormat="1" ht="15" customHeight="1" x14ac:dyDescent="0.2">
      <c r="B59" s="84" t="s">
        <v>181</v>
      </c>
      <c r="C59" s="297">
        <v>100</v>
      </c>
      <c r="D59" s="297"/>
      <c r="E59" s="297"/>
      <c r="H59" s="304"/>
    </row>
    <row r="60" spans="2:8" s="52" customFormat="1" ht="15" customHeight="1" x14ac:dyDescent="0.2">
      <c r="B60" s="84"/>
      <c r="H60" s="304"/>
    </row>
    <row r="61" spans="2:8" s="52" customFormat="1" ht="15" customHeight="1" x14ac:dyDescent="0.2">
      <c r="B61" s="84" t="s">
        <v>179</v>
      </c>
      <c r="C61" s="299" t="s">
        <v>206</v>
      </c>
      <c r="D61" s="299"/>
      <c r="E61" s="299"/>
      <c r="F61" s="82"/>
      <c r="G61" s="52" t="e">
        <f>F61*100/F52</f>
        <v>#DIV/0!</v>
      </c>
      <c r="H61" s="304"/>
    </row>
    <row r="62" spans="2:8" s="52" customFormat="1" ht="15" customHeight="1" x14ac:dyDescent="0.2">
      <c r="C62" s="297">
        <v>13</v>
      </c>
      <c r="D62" s="297"/>
      <c r="E62" s="297"/>
    </row>
    <row r="63" spans="2:8" s="52" customFormat="1" ht="15" customHeight="1" x14ac:dyDescent="0.2"/>
    <row r="64" spans="2:8" s="52" customFormat="1" ht="15" customHeight="1" x14ac:dyDescent="0.2">
      <c r="B64" s="93" t="s">
        <v>207</v>
      </c>
      <c r="C64" s="298" t="s">
        <v>208</v>
      </c>
      <c r="D64" s="298"/>
      <c r="E64" s="298"/>
      <c r="F64" s="82"/>
      <c r="G64" s="52" t="e">
        <f>F64*100/F55</f>
        <v>#DIV/0!</v>
      </c>
    </row>
    <row r="65" spans="2:8" s="52" customFormat="1" ht="15" customHeight="1" x14ac:dyDescent="0.2">
      <c r="B65" s="91"/>
      <c r="C65" s="300">
        <v>13</v>
      </c>
      <c r="D65" s="300"/>
      <c r="E65" s="300"/>
    </row>
    <row r="66" spans="2:8" s="52" customFormat="1" ht="15" customHeight="1" x14ac:dyDescent="0.2">
      <c r="C66" s="84"/>
      <c r="D66" s="84"/>
      <c r="E66" s="84"/>
    </row>
    <row r="67" spans="2:8" s="52" customFormat="1" ht="15" customHeight="1" x14ac:dyDescent="0.2">
      <c r="B67" s="84" t="s">
        <v>186</v>
      </c>
      <c r="C67" s="299" t="s">
        <v>189</v>
      </c>
      <c r="D67" s="299"/>
      <c r="E67" s="299"/>
      <c r="F67" s="82"/>
      <c r="G67" s="52" t="e">
        <f>F67*100/F52</f>
        <v>#DIV/0!</v>
      </c>
      <c r="H67" s="91" t="s">
        <v>210</v>
      </c>
    </row>
    <row r="68" spans="2:8" s="52" customFormat="1" ht="15" customHeight="1" x14ac:dyDescent="0.2">
      <c r="B68" s="84"/>
      <c r="C68" s="297">
        <v>1</v>
      </c>
      <c r="D68" s="297"/>
      <c r="E68" s="297"/>
    </row>
    <row r="69" spans="2:8" s="52" customFormat="1" ht="15" customHeight="1" x14ac:dyDescent="0.2">
      <c r="B69" s="84"/>
    </row>
    <row r="70" spans="2:8" s="52" customFormat="1" ht="15" customHeight="1" x14ac:dyDescent="0.2">
      <c r="B70" s="84" t="s">
        <v>187</v>
      </c>
      <c r="C70" s="298" t="s">
        <v>193</v>
      </c>
      <c r="D70" s="298"/>
      <c r="E70" s="298"/>
      <c r="F70" s="82"/>
      <c r="G70" s="52" t="e">
        <f>F70*100/F52</f>
        <v>#DIV/0!</v>
      </c>
    </row>
    <row r="71" spans="2:8" s="52" customFormat="1" ht="15" customHeight="1" x14ac:dyDescent="0.2">
      <c r="B71" s="84"/>
      <c r="C71" s="297">
        <v>1</v>
      </c>
      <c r="D71" s="297"/>
      <c r="E71" s="297"/>
    </row>
    <row r="72" spans="2:8" s="52" customFormat="1" ht="15" customHeight="1" x14ac:dyDescent="0.2"/>
    <row r="73" spans="2:8" ht="15" customHeight="1" x14ac:dyDescent="0.2">
      <c r="B73" s="84" t="s">
        <v>28</v>
      </c>
      <c r="C73" s="298" t="s">
        <v>192</v>
      </c>
      <c r="D73" s="298"/>
      <c r="E73" s="298"/>
      <c r="F73" s="82"/>
      <c r="G73" s="52" t="e">
        <f>F73*100/F52</f>
        <v>#DIV/0!</v>
      </c>
      <c r="H73" s="94" t="s">
        <v>214</v>
      </c>
    </row>
    <row r="74" spans="2:8" ht="15" customHeight="1" x14ac:dyDescent="0.2">
      <c r="B74" s="52"/>
      <c r="C74" s="297">
        <v>2</v>
      </c>
      <c r="D74" s="297"/>
      <c r="E74" s="297"/>
      <c r="F74" s="52"/>
      <c r="G74" s="52"/>
    </row>
    <row r="75" spans="2:8" ht="15" customHeight="1" x14ac:dyDescent="0.2"/>
    <row r="76" spans="2:8" ht="15" customHeight="1" x14ac:dyDescent="0.2">
      <c r="B76" s="84" t="s">
        <v>30</v>
      </c>
      <c r="C76" s="298" t="s">
        <v>198</v>
      </c>
      <c r="D76" s="298"/>
      <c r="E76" s="298"/>
      <c r="F76" s="82"/>
      <c r="G76" s="52" t="e">
        <f>F76*100/F52</f>
        <v>#DIV/0!</v>
      </c>
    </row>
    <row r="77" spans="2:8" ht="15" customHeight="1" x14ac:dyDescent="0.2">
      <c r="B77" s="52"/>
      <c r="C77" s="297">
        <v>6</v>
      </c>
      <c r="D77" s="297"/>
      <c r="E77" s="297"/>
      <c r="F77" s="52"/>
      <c r="G77" s="52"/>
    </row>
    <row r="78" spans="2:8" ht="15" customHeight="1" x14ac:dyDescent="0.2"/>
    <row r="79" spans="2:8" ht="15" customHeight="1" x14ac:dyDescent="0.2">
      <c r="B79" s="84" t="s">
        <v>31</v>
      </c>
      <c r="C79" s="298" t="s">
        <v>209</v>
      </c>
      <c r="D79" s="298"/>
      <c r="E79" s="298"/>
      <c r="F79" s="82"/>
      <c r="G79" s="52" t="e">
        <f>F79*100/F52</f>
        <v>#DIV/0!</v>
      </c>
      <c r="H79" s="91" t="s">
        <v>215</v>
      </c>
    </row>
    <row r="80" spans="2:8" ht="15" customHeight="1" x14ac:dyDescent="0.2">
      <c r="B80" s="52"/>
      <c r="C80" s="297">
        <v>6</v>
      </c>
      <c r="D80" s="297"/>
      <c r="E80" s="297"/>
      <c r="F80" s="52"/>
      <c r="G80" s="52"/>
    </row>
    <row r="81" spans="2:4" ht="15" customHeight="1" x14ac:dyDescent="0.2"/>
    <row r="82" spans="2:4" x14ac:dyDescent="0.2">
      <c r="B82" s="90"/>
    </row>
    <row r="83" spans="2:4" x14ac:dyDescent="0.2">
      <c r="B83" s="90"/>
      <c r="C83" s="92" t="s">
        <v>67</v>
      </c>
      <c r="D83" s="92" t="s">
        <v>194</v>
      </c>
    </row>
    <row r="84" spans="2:4" x14ac:dyDescent="0.2">
      <c r="C84" s="92" t="s">
        <v>71</v>
      </c>
      <c r="D84" s="92" t="s">
        <v>195</v>
      </c>
    </row>
    <row r="85" spans="2:4" x14ac:dyDescent="0.2">
      <c r="C85" s="92" t="s">
        <v>69</v>
      </c>
      <c r="D85" s="92" t="s">
        <v>196</v>
      </c>
    </row>
    <row r="86" spans="2:4" x14ac:dyDescent="0.2">
      <c r="C86" s="92" t="s">
        <v>70</v>
      </c>
      <c r="D86" s="92" t="s">
        <v>197</v>
      </c>
    </row>
    <row r="88" spans="2:4" x14ac:dyDescent="0.2">
      <c r="C88" s="92" t="s">
        <v>65</v>
      </c>
      <c r="D88" s="92" t="s">
        <v>199</v>
      </c>
    </row>
    <row r="89" spans="2:4" x14ac:dyDescent="0.2">
      <c r="C89" s="92" t="s">
        <v>200</v>
      </c>
      <c r="D89" s="92" t="s">
        <v>201</v>
      </c>
    </row>
    <row r="90" spans="2:4" x14ac:dyDescent="0.2">
      <c r="C90" s="92" t="s">
        <v>68</v>
      </c>
      <c r="D90" s="92" t="s">
        <v>202</v>
      </c>
    </row>
    <row r="91" spans="2:4" x14ac:dyDescent="0.2">
      <c r="C91" s="92" t="s">
        <v>66</v>
      </c>
      <c r="D91" s="92" t="s">
        <v>203</v>
      </c>
    </row>
    <row r="92" spans="2:4" x14ac:dyDescent="0.2">
      <c r="C92" s="92" t="s">
        <v>72</v>
      </c>
      <c r="D92" s="92" t="s">
        <v>204</v>
      </c>
    </row>
    <row r="93" spans="2:4" x14ac:dyDescent="0.2">
      <c r="C93" s="92" t="s">
        <v>67</v>
      </c>
      <c r="D93" s="92" t="s">
        <v>194</v>
      </c>
    </row>
    <row r="94" spans="2:4" x14ac:dyDescent="0.2">
      <c r="C94" s="92" t="s">
        <v>71</v>
      </c>
      <c r="D94" s="92" t="s">
        <v>195</v>
      </c>
    </row>
    <row r="95" spans="2:4" x14ac:dyDescent="0.2">
      <c r="C95" s="92" t="s">
        <v>69</v>
      </c>
      <c r="D95" s="92" t="s">
        <v>196</v>
      </c>
    </row>
    <row r="96" spans="2:4" x14ac:dyDescent="0.2">
      <c r="C96" s="92" t="s">
        <v>70</v>
      </c>
      <c r="D96" s="92" t="s">
        <v>197</v>
      </c>
    </row>
    <row r="97" spans="3:4" x14ac:dyDescent="0.2">
      <c r="C97" s="92" t="s">
        <v>64</v>
      </c>
      <c r="D97" s="92" t="s">
        <v>205</v>
      </c>
    </row>
  </sheetData>
  <mergeCells count="23">
    <mergeCell ref="C65:E65"/>
    <mergeCell ref="B7:K7"/>
    <mergeCell ref="B8:K8"/>
    <mergeCell ref="C52:E52"/>
    <mergeCell ref="C53:E53"/>
    <mergeCell ref="C55:E55"/>
    <mergeCell ref="H55:H61"/>
    <mergeCell ref="C67:E67"/>
    <mergeCell ref="C68:E68"/>
    <mergeCell ref="C70:E70"/>
    <mergeCell ref="C71:E71"/>
    <mergeCell ref="C56:E56"/>
    <mergeCell ref="C58:E58"/>
    <mergeCell ref="C59:E59"/>
    <mergeCell ref="C61:E61"/>
    <mergeCell ref="C62:E62"/>
    <mergeCell ref="C64:E64"/>
    <mergeCell ref="C80:E80"/>
    <mergeCell ref="C73:E73"/>
    <mergeCell ref="C74:E74"/>
    <mergeCell ref="C76:E76"/>
    <mergeCell ref="C77:E77"/>
    <mergeCell ref="C79:E7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37"/>
  <sheetViews>
    <sheetView workbookViewId="0">
      <selection activeCell="B20" sqref="B20:D37"/>
    </sheetView>
  </sheetViews>
  <sheetFormatPr baseColWidth="10" defaultRowHeight="15" x14ac:dyDescent="0.2"/>
  <sheetData>
    <row r="10" spans="2:10" ht="15.75" thickBot="1" x14ac:dyDescent="0.25"/>
    <row r="11" spans="2:10" ht="15.75" thickBot="1" x14ac:dyDescent="0.25">
      <c r="B11" s="172" t="s">
        <v>267</v>
      </c>
      <c r="C11" s="305" t="s">
        <v>268</v>
      </c>
      <c r="D11" s="306"/>
      <c r="E11" s="306"/>
      <c r="F11" s="307"/>
      <c r="G11" s="177" t="s">
        <v>55</v>
      </c>
      <c r="H11" s="177" t="s">
        <v>56</v>
      </c>
      <c r="I11" s="177" t="s">
        <v>57</v>
      </c>
      <c r="J11" s="178" t="s">
        <v>58</v>
      </c>
    </row>
    <row r="12" spans="2:10" x14ac:dyDescent="0.2">
      <c r="B12" s="170" t="s">
        <v>144</v>
      </c>
      <c r="C12" s="173" t="s">
        <v>261</v>
      </c>
      <c r="D12" s="168"/>
      <c r="E12" s="168"/>
      <c r="F12" s="174"/>
      <c r="G12" s="179"/>
      <c r="H12" s="179"/>
      <c r="I12" s="179"/>
      <c r="J12" s="180"/>
    </row>
    <row r="13" spans="2:10" x14ac:dyDescent="0.2">
      <c r="B13" s="183" t="s">
        <v>146</v>
      </c>
      <c r="C13" s="184" t="s">
        <v>262</v>
      </c>
      <c r="D13" s="185"/>
      <c r="E13" s="185"/>
      <c r="F13" s="186"/>
      <c r="G13" s="187"/>
      <c r="H13" s="187"/>
      <c r="I13" s="187"/>
      <c r="J13" s="188"/>
    </row>
    <row r="14" spans="2:10" x14ac:dyDescent="0.2">
      <c r="B14" s="183" t="s">
        <v>148</v>
      </c>
      <c r="C14" s="184" t="s">
        <v>263</v>
      </c>
      <c r="D14" s="185"/>
      <c r="E14" s="185"/>
      <c r="F14" s="186"/>
      <c r="G14" s="187"/>
      <c r="H14" s="187"/>
      <c r="I14" s="187"/>
      <c r="J14" s="188"/>
    </row>
    <row r="15" spans="2:10" x14ac:dyDescent="0.2">
      <c r="B15" s="183" t="s">
        <v>150</v>
      </c>
      <c r="C15" s="184" t="s">
        <v>264</v>
      </c>
      <c r="D15" s="185"/>
      <c r="E15" s="185"/>
      <c r="F15" s="186"/>
      <c r="G15" s="187"/>
      <c r="H15" s="187"/>
      <c r="I15" s="187"/>
      <c r="J15" s="188"/>
    </row>
    <row r="16" spans="2:10" x14ac:dyDescent="0.2">
      <c r="B16" s="183" t="s">
        <v>152</v>
      </c>
      <c r="C16" s="184" t="s">
        <v>265</v>
      </c>
      <c r="D16" s="185"/>
      <c r="E16" s="185"/>
      <c r="F16" s="186"/>
      <c r="G16" s="187"/>
      <c r="H16" s="187"/>
      <c r="I16" s="187"/>
      <c r="J16" s="188"/>
    </row>
    <row r="17" spans="2:10" ht="15.75" thickBot="1" x14ac:dyDescent="0.25">
      <c r="B17" s="171" t="s">
        <v>154</v>
      </c>
      <c r="C17" s="175" t="s">
        <v>266</v>
      </c>
      <c r="D17" s="169"/>
      <c r="E17" s="169"/>
      <c r="F17" s="176"/>
      <c r="G17" s="181"/>
      <c r="H17" s="181"/>
      <c r="I17" s="181"/>
      <c r="J17" s="182"/>
    </row>
    <row r="20" spans="2:10" x14ac:dyDescent="0.2">
      <c r="B20" s="167"/>
      <c r="C20" s="167"/>
    </row>
    <row r="21" spans="2:10" x14ac:dyDescent="0.2">
      <c r="B21" s="167"/>
      <c r="C21" s="167"/>
    </row>
    <row r="22" spans="2:10" x14ac:dyDescent="0.2">
      <c r="B22" s="167"/>
      <c r="C22" s="167"/>
    </row>
    <row r="23" spans="2:10" x14ac:dyDescent="0.2">
      <c r="B23" s="167"/>
      <c r="C23" s="167"/>
    </row>
    <row r="24" spans="2:10" x14ac:dyDescent="0.2">
      <c r="B24" s="167"/>
      <c r="C24" s="167"/>
    </row>
    <row r="25" spans="2:10" x14ac:dyDescent="0.2">
      <c r="B25" s="167"/>
      <c r="C25" s="167"/>
    </row>
    <row r="26" spans="2:10" x14ac:dyDescent="0.2">
      <c r="B26" s="167"/>
      <c r="C26" s="167"/>
    </row>
    <row r="27" spans="2:10" x14ac:dyDescent="0.2">
      <c r="B27" s="167"/>
      <c r="C27" s="167"/>
    </row>
    <row r="28" spans="2:10" x14ac:dyDescent="0.2">
      <c r="B28" s="167"/>
      <c r="C28" s="167"/>
    </row>
    <row r="29" spans="2:10" x14ac:dyDescent="0.2">
      <c r="B29" s="167"/>
      <c r="C29" s="167"/>
    </row>
    <row r="30" spans="2:10" x14ac:dyDescent="0.2">
      <c r="B30" s="167"/>
      <c r="C30" s="167"/>
    </row>
    <row r="31" spans="2:10" x14ac:dyDescent="0.2">
      <c r="B31" s="167"/>
      <c r="C31" s="167"/>
    </row>
    <row r="32" spans="2:10" x14ac:dyDescent="0.2">
      <c r="B32" s="167"/>
      <c r="C32" s="167"/>
    </row>
    <row r="33" spans="2:3" x14ac:dyDescent="0.2">
      <c r="B33" s="167"/>
      <c r="C33" s="167"/>
    </row>
    <row r="34" spans="2:3" x14ac:dyDescent="0.2">
      <c r="B34" s="167"/>
      <c r="C34" s="167"/>
    </row>
    <row r="35" spans="2:3" x14ac:dyDescent="0.2">
      <c r="B35" s="167"/>
      <c r="C35" s="167"/>
    </row>
    <row r="36" spans="2:3" x14ac:dyDescent="0.2">
      <c r="B36" s="167"/>
      <c r="C36" s="167"/>
    </row>
    <row r="37" spans="2:3" x14ac:dyDescent="0.2">
      <c r="B37" s="167"/>
      <c r="C37" s="167"/>
    </row>
  </sheetData>
  <mergeCells count="1"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Reporte1</vt:lpstr>
      <vt:lpstr>Reporte2</vt:lpstr>
      <vt:lpstr>Reporte3</vt:lpstr>
      <vt:lpstr>Hoja2</vt:lpstr>
      <vt:lpstr>Reporte1!Área_de_impresión</vt:lpstr>
    </vt:vector>
  </TitlesOfParts>
  <Company>MSH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cp:lastPrinted>2015-07-17T22:57:27Z</cp:lastPrinted>
  <dcterms:created xsi:type="dcterms:W3CDTF">1997-06-18T15:59:58Z</dcterms:created>
  <dcterms:modified xsi:type="dcterms:W3CDTF">2018-01-10T14:54:09Z</dcterms:modified>
</cp:coreProperties>
</file>